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Sheet1!$A$8:$X$127</definedName>
    <definedName name="_xlnm.Print_Area" localSheetId="0">Sheet1!$A$1:$X$127</definedName>
    <definedName name="_xlnm.Print_Titles" localSheetId="0">Sheet1!$5:$8</definedName>
  </definedNames>
  <calcPr calcId="124519"/>
</workbook>
</file>

<file path=xl/calcChain.xml><?xml version="1.0" encoding="utf-8"?>
<calcChain xmlns="http://schemas.openxmlformats.org/spreadsheetml/2006/main">
  <c r="L57" i="1"/>
  <c r="M57" s="1"/>
  <c r="L20"/>
  <c r="M20" s="1"/>
  <c r="L19"/>
  <c r="M19" s="1"/>
  <c r="L15"/>
  <c r="M15" s="1"/>
  <c r="L14"/>
  <c r="M14" s="1"/>
  <c r="L13"/>
  <c r="M13" s="1"/>
  <c r="R105"/>
  <c r="S105" s="1"/>
  <c r="R15"/>
  <c r="S15" s="1"/>
  <c r="R14"/>
  <c r="S14" s="1"/>
  <c r="U123"/>
  <c r="V123" s="1"/>
  <c r="U122"/>
  <c r="V122" s="1"/>
  <c r="U121"/>
  <c r="V121" s="1"/>
  <c r="U120"/>
  <c r="V120" s="1"/>
  <c r="U119"/>
  <c r="V119" s="1"/>
  <c r="U118"/>
  <c r="V118" s="1"/>
  <c r="U117"/>
  <c r="V117" s="1"/>
  <c r="U116"/>
  <c r="V116" s="1"/>
  <c r="U115"/>
  <c r="V115" s="1"/>
  <c r="U114"/>
  <c r="V114" s="1"/>
  <c r="U113"/>
  <c r="V113" s="1"/>
  <c r="U112"/>
  <c r="V112" s="1"/>
  <c r="U111"/>
  <c r="V111" s="1"/>
  <c r="U110"/>
  <c r="V110" s="1"/>
  <c r="U109"/>
  <c r="V109" s="1"/>
  <c r="U105"/>
  <c r="V105" s="1"/>
  <c r="U104"/>
  <c r="V104" s="1"/>
  <c r="U103"/>
  <c r="V103" s="1"/>
  <c r="U102"/>
  <c r="V102" s="1"/>
  <c r="U101"/>
  <c r="V101" s="1"/>
  <c r="U100"/>
  <c r="V100" s="1"/>
  <c r="U99"/>
  <c r="V99" s="1"/>
  <c r="U93"/>
  <c r="V93" s="1"/>
  <c r="U92"/>
  <c r="V92" s="1"/>
  <c r="U82"/>
  <c r="V82" s="1"/>
  <c r="U77"/>
  <c r="V77" s="1"/>
  <c r="U72"/>
  <c r="V72" s="1"/>
  <c r="U71"/>
  <c r="V71" s="1"/>
  <c r="U70"/>
  <c r="V70" s="1"/>
  <c r="U69"/>
  <c r="V69" s="1"/>
  <c r="U66"/>
  <c r="V66" s="1"/>
  <c r="U65"/>
  <c r="V65" s="1"/>
  <c r="U64"/>
  <c r="V64" s="1"/>
  <c r="U63"/>
  <c r="V63" s="1"/>
  <c r="U62"/>
  <c r="V62" s="1"/>
  <c r="U61"/>
  <c r="V61" s="1"/>
  <c r="U60"/>
  <c r="V60" s="1"/>
  <c r="U56"/>
  <c r="V56" s="1"/>
  <c r="U55"/>
  <c r="V55" s="1"/>
  <c r="U54"/>
  <c r="V54" s="1"/>
  <c r="U53"/>
  <c r="V53" s="1"/>
  <c r="U51"/>
  <c r="V51" s="1"/>
  <c r="U50"/>
  <c r="V50" s="1"/>
  <c r="U49"/>
  <c r="V49" s="1"/>
  <c r="U48"/>
  <c r="V48" s="1"/>
  <c r="U47"/>
  <c r="V47" s="1"/>
  <c r="U46"/>
  <c r="V46" s="1"/>
  <c r="U45"/>
  <c r="V45" s="1"/>
  <c r="U44"/>
  <c r="V44" s="1"/>
  <c r="U43"/>
  <c r="V43" s="1"/>
  <c r="U42"/>
  <c r="V42" s="1"/>
  <c r="U41"/>
  <c r="V41" s="1"/>
  <c r="U40"/>
  <c r="V40" s="1"/>
  <c r="U39"/>
  <c r="V39" s="1"/>
  <c r="U38"/>
  <c r="V38" s="1"/>
  <c r="U37"/>
  <c r="V37" s="1"/>
  <c r="U36"/>
  <c r="V36" s="1"/>
  <c r="U35"/>
  <c r="V35" s="1"/>
  <c r="U34"/>
  <c r="V34" s="1"/>
  <c r="U32"/>
  <c r="V32" s="1"/>
  <c r="U31"/>
  <c r="V31" s="1"/>
  <c r="U30"/>
  <c r="V30" s="1"/>
  <c r="U29"/>
  <c r="V29" s="1"/>
  <c r="U28"/>
  <c r="V28" s="1"/>
  <c r="U27"/>
  <c r="V27" s="1"/>
  <c r="U26"/>
  <c r="V26" s="1"/>
  <c r="U25"/>
  <c r="V25" s="1"/>
  <c r="U24"/>
  <c r="V24" s="1"/>
  <c r="U23"/>
  <c r="V23" s="1"/>
  <c r="U22"/>
  <c r="V22" s="1"/>
  <c r="U21"/>
  <c r="V21" s="1"/>
  <c r="V20"/>
  <c r="V19"/>
  <c r="U18"/>
  <c r="V18" s="1"/>
  <c r="U17"/>
  <c r="V17" s="1"/>
  <c r="U16"/>
  <c r="V16" s="1"/>
</calcChain>
</file>

<file path=xl/sharedStrings.xml><?xml version="1.0" encoding="utf-8"?>
<sst xmlns="http://schemas.openxmlformats.org/spreadsheetml/2006/main" count="378" uniqueCount="139">
  <si>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</si>
  <si>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</si>
  <si>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</si>
  <si>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</si>
  <si>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</si>
  <si>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</si>
  <si>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</si>
  <si>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</si>
  <si>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</si>
  <si>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</si>
  <si>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Ընդհանուր գին /նախահաշվային/</t>
  </si>
  <si>
    <t>հավաքածու</t>
  </si>
  <si>
    <t>«ԹԱԳՀԷՄ» ՍՊԸ</t>
  </si>
  <si>
    <t>`</t>
  </si>
  <si>
    <t>ՀԱՎԵԼՎԱԾ 1</t>
  </si>
  <si>
    <t>«ՀՀ ՊՆ ՆՏԱԴ-ԳՀԱՊՁԲ-9/23»  ծածկագրով ընթացակարգի գների ամփոփում</t>
  </si>
  <si>
    <t>«Դելտա ՍՊԸ»</t>
  </si>
  <si>
    <t xml:space="preserve">«Կոնցեռն էներգոմաշ» ՓԲԸ </t>
  </si>
  <si>
    <t>Տեստ ռեագենտ անտի-Ա</t>
  </si>
  <si>
    <t xml:space="preserve">Տեստ ռեագենտ անտի-Բ </t>
  </si>
  <si>
    <t xml:space="preserve">Տեստ ռեագենտ անտի-Դ սուպեր </t>
  </si>
  <si>
    <t>Տեստ ռեագենտ անտի-Ց 5մլ</t>
  </si>
  <si>
    <t>Կյուվետներ բորոսիլիկատից</t>
  </si>
  <si>
    <t>Փորձանոթ պոլիստերինից</t>
  </si>
  <si>
    <t>Լամպ</t>
  </si>
  <si>
    <t>Ավտոմատ պիպետների ծայրադիր</t>
  </si>
  <si>
    <t>Հալոգեն լամպ</t>
  </si>
  <si>
    <t>ՎակուտայներիՓորձանոթ գելով</t>
  </si>
  <si>
    <t xml:space="preserve">Փորձանոթ նմուշի հակամակարդիչով </t>
  </si>
  <si>
    <t>Պրեսիկոնտրոլ Universal</t>
  </si>
  <si>
    <t xml:space="preserve">Պրեսիկոնտրոլ Tumor Marker </t>
  </si>
  <si>
    <t xml:space="preserve">Պրեսիկոնտրոլ TnT </t>
  </si>
  <si>
    <t>Պրեսիկոնտրոլ Multi marker</t>
  </si>
  <si>
    <t xml:space="preserve">Պրեսիկոնտրոլ HBsAg </t>
  </si>
  <si>
    <t xml:space="preserve">Պրեսիկոնտրոլ HIV COMBI </t>
  </si>
  <si>
    <t xml:space="preserve">Պրեսիկոնտրոլ HCV </t>
  </si>
  <si>
    <t xml:space="preserve">Պրեսիկոնտրոլ CMV IGM </t>
  </si>
  <si>
    <t>Պրեսիկոնտրոլ CMV IGG</t>
  </si>
  <si>
    <t xml:space="preserve">Պրեսիկոնտրոլ TOXO IgM </t>
  </si>
  <si>
    <t xml:space="preserve">Պրեսիկոնտրոլ TOXO IgG </t>
  </si>
  <si>
    <t>Պրեսիկոնտրոլ HSV</t>
  </si>
  <si>
    <t>Պրեսիկոնտրոլ Multimarker</t>
  </si>
  <si>
    <t xml:space="preserve">Պրեսիկոնտրոլ Varia </t>
  </si>
  <si>
    <t>Պրեսիկոնտրոլ Thyro</t>
  </si>
  <si>
    <t xml:space="preserve">Լուծիչ Multy Assay </t>
  </si>
  <si>
    <t xml:space="preserve">Լուծիչ Universal </t>
  </si>
  <si>
    <t>Պրոսել</t>
  </si>
  <si>
    <t>Քլինսել</t>
  </si>
  <si>
    <t>Պրեքլին</t>
  </si>
  <si>
    <t>Պրոբ Վաշ Մ</t>
  </si>
  <si>
    <t>Assay Tips տարրա</t>
  </si>
  <si>
    <t>Ադապտեր SysClean</t>
  </si>
  <si>
    <t>PC/CC միկրոբաժակ</t>
  </si>
  <si>
    <t>Կլինսել</t>
  </si>
  <si>
    <t>Սիսվոշ</t>
  </si>
  <si>
    <t>Սիսկլին</t>
  </si>
  <si>
    <t>Ծայրադիրներ</t>
  </si>
  <si>
    <t>Միկրոկյուվետներ</t>
  </si>
  <si>
    <t>Կյուվետների թափման արկղիկ</t>
  </si>
  <si>
    <t>Սիլիկոնե խողովակ</t>
  </si>
  <si>
    <t>Չափիչ բջջիջ</t>
  </si>
  <si>
    <t>Cell Check 350 թեսթ</t>
  </si>
  <si>
    <t>Blank cell</t>
  </si>
  <si>
    <t>SAP</t>
  </si>
  <si>
    <t>Ծայրակալներ ֆիլտրով</t>
  </si>
  <si>
    <t xml:space="preserve">Ստրոմատոլայզեր STM-WH </t>
  </si>
  <si>
    <t xml:space="preserve">Ստրոմատոլայզեր FB </t>
  </si>
  <si>
    <t xml:space="preserve">Ստրոմատոլայզեր - 4DL </t>
  </si>
  <si>
    <t xml:space="preserve">Ստրոմատոլայզեր - 4DS </t>
  </si>
  <si>
    <t>Սուլֆոլայզեր</t>
  </si>
  <si>
    <t xml:space="preserve">Ռետսերչ II </t>
  </si>
  <si>
    <t>Լվացող հեղուկ</t>
  </si>
  <si>
    <t>Թերմալ թուղթ TP-1</t>
  </si>
  <si>
    <t xml:space="preserve">Թերմալ թուղթ TP-2 </t>
  </si>
  <si>
    <t>Սելպակ</t>
  </si>
  <si>
    <t>Ստուգիչ հեղուկ մակարդակ 1</t>
  </si>
  <si>
    <t>Ստուգիչ հեղուկ մակարդակ 2</t>
  </si>
  <si>
    <t>Ստուգիչ հեղուկ մակարդակ 3</t>
  </si>
  <si>
    <t>C1 կալիբրատոր լուծույթ 1</t>
  </si>
  <si>
    <t>C2 կալիբրատոր լուծույթ 2</t>
  </si>
  <si>
    <t>C3 հեղուկիՓաթեթ 3</t>
  </si>
  <si>
    <t>Դեպրոտեինայզեր</t>
  </si>
  <si>
    <t xml:space="preserve">Գլյուկոմետրի ստրիպներ </t>
  </si>
  <si>
    <t>Պոլիստերենային Փորձանոթներ</t>
  </si>
  <si>
    <t xml:space="preserve">Միկրոկյուվետներ </t>
  </si>
  <si>
    <t>Նմուշի հավաք՝ ասեղների կոնպլեկտ</t>
  </si>
  <si>
    <t>Նմուշի հավաք (ասեղների կոնպլեկտ)</t>
  </si>
  <si>
    <t>Պերիստատիկ Պոմպի խողովակ</t>
  </si>
  <si>
    <t xml:space="preserve">Լվացող կայան </t>
  </si>
  <si>
    <t xml:space="preserve">Թափոնի ներքին  արկղ </t>
  </si>
  <si>
    <t xml:space="preserve">Տեֆլոնային ներդիր </t>
  </si>
  <si>
    <t>Մխոցի ներդիր</t>
  </si>
  <si>
    <t>Արգելակող տափողակ</t>
  </si>
  <si>
    <t>Ջրի մեխանիկական զտիչ</t>
  </si>
  <si>
    <t>Ասեղի զգայունության մալուխ</t>
  </si>
  <si>
    <t>D-Դիմեր 10 test Roche Cardiac</t>
  </si>
  <si>
    <t>Տրոպոնին T 10 test Roche Cardiac</t>
  </si>
  <si>
    <t>Ստուգիչ Control Troponin-T</t>
  </si>
  <si>
    <t>Ստուգիչ Control D-Dimer</t>
  </si>
  <si>
    <t>Roche Cardiac IQC 1 x low / 1 x high</t>
  </si>
  <si>
    <t>Roche Cardiac Pipettes - sample application 150 mic</t>
  </si>
  <si>
    <t xml:space="preserve">Տպիչի թուղթ TP-1 </t>
  </si>
  <si>
    <t>Start 4 STA Thrombin, 240 Tests (Stago) ,</t>
  </si>
  <si>
    <t xml:space="preserve">Start 4 PTT a 1200 tests (Stago) </t>
  </si>
  <si>
    <t>Start 4 Neoplastin CI plus, 300 tests (Stago)</t>
  </si>
  <si>
    <t xml:space="preserve">Start 4 Unicalibrator (Stago) </t>
  </si>
  <si>
    <t xml:space="preserve">Start 4 Coag Control N+P (Stago) </t>
  </si>
  <si>
    <t xml:space="preserve">Start 4 150 strips of 4 disposable cuvettes (Stago) </t>
  </si>
  <si>
    <t xml:space="preserve">Start 4 balls vial of (Stago) </t>
  </si>
  <si>
    <t xml:space="preserve">Start 4 FINNTIP 2. 5ML </t>
  </si>
  <si>
    <t>Start 4 անալիզատորի տպիչի թուղթ</t>
  </si>
  <si>
    <t>Nuclisens easy Q Պապիլոմա վիրուս HPV V1-1 30</t>
  </si>
  <si>
    <t>Հեպատիտ C 1X50</t>
  </si>
  <si>
    <t>Հեպատիտ B 1X50</t>
  </si>
  <si>
    <t>Տոքսոպլազմա գոնդի 1X25</t>
  </si>
  <si>
    <t>Քլամիդիա տրախոմատիս 1X50</t>
  </si>
  <si>
    <t>Հերպես HSV( 1+2) 1X50</t>
  </si>
  <si>
    <t>Միկոպլազմա պնևմոնիա 1X50</t>
  </si>
  <si>
    <t>Խլամիդիա պնեևմոնիա 1X50</t>
  </si>
  <si>
    <t>Պապիլոմա վիրուս HPV V16-18 1X25</t>
  </si>
  <si>
    <t>Էքստրակտ բուֆեր NucliSens easyMag-1 4X1L</t>
  </si>
  <si>
    <t>Էքստրակտ բուֆեր NucliSens easyMag-2 4X1L</t>
  </si>
  <si>
    <t>Էքստրակտ բուֆեր NucliSens easyMag-3 4X1L</t>
  </si>
  <si>
    <t>Բուֆեր լիզիս NucliSens easyMag Lysis 4X1L</t>
  </si>
  <si>
    <t>Մագնետիկ սիլիկա NucliSens easyMag 384test</t>
  </si>
  <si>
    <t xml:space="preserve">Միկրոտուբ 1.5մլ  </t>
  </si>
  <si>
    <t xml:space="preserve">Միանգամյա ծախսանյութեր </t>
  </si>
  <si>
    <t>սրվակ</t>
  </si>
  <si>
    <t>տուփ</t>
  </si>
  <si>
    <t>«Վիոլա» ՍՊԸ</t>
  </si>
  <si>
    <t>«Կոնցեռն էներգոմաշ» ՓԲԸ</t>
  </si>
  <si>
    <t>Առաջարկի բացակայություն</t>
  </si>
  <si>
    <t>«ԷՄ ԴԻ ԸՆԴ ԴԻ ԸԼԼԱՅՆՍ» ՍՊԸ</t>
  </si>
  <si>
    <t>«Դելտա» ՍՊԸ</t>
  </si>
  <si>
    <t>Ոչ շահավետ առաջարկ</t>
  </si>
  <si>
    <t>Հրավերի պահանջներին չհամապատասխանող առաջարկ</t>
  </si>
  <si>
    <t>Ընտրված /հաղթող/  մասնակից</t>
  </si>
  <si>
    <t>«Կոնցեռն-Էներգոմաշ» ՓԲԸ-ի  կողմից 104-րդ չափաբաժնի մասով չներկայացվեցին ընթացակարգի հրավերի  2-րդ մասի` ընթացակարգի  հայտը  պատրաստելու  հրահանգի 3-րդ կետով նախատեսված  փաստաթղթերը: Նշված անհամապատասխանությունը մասնակցի կողմից չշկվեց, ուստի գնահատող հանձնաժողովը որոշեց  նշված չափաբաժնի մասով մասնակցի  հայտը գնահատել հրավերի պահանջներին ոչ համապատասխան և մերժել</t>
  </si>
  <si>
    <t>Վերը ներկայացված են «Կոնցեռն էներգոմաշ» ՓԲԸ-ի   կողմից բանակցության արդյունքում նվազեցված  գինը: Բանակցության արդյունքում «Կոնցեռն էներգոմաշ» ՓԲԸ-ի ներկայացուցիչը համաձայնվեց 15-րդ չափաբաժնի մասով առաջարկված ընդամենը գինը` ԱԱՀ-ով 18,700 դրամ, առանց ԱԱՀ 15,383 դրամ, նվազեցնել սահմանելով` ԱԱՀ-ով 17,850 դրամ, առանց ԱԱՀ-ը 14,875 դրամ: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</si>
</sst>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0"/>
      <color theme="1"/>
      <name val="Calibri"/>
      <family val="2"/>
      <scheme val="minor"/>
    </font>
    <font>
      <sz val="20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6"/>
      <color rgb="FFFF0000"/>
      <name val="Arial Unicode"/>
      <family val="2"/>
      <charset val="204"/>
    </font>
    <font>
      <b/>
      <sz val="11"/>
      <color theme="1"/>
      <name val="GHEA Grapalat"/>
      <family val="3"/>
    </font>
    <font>
      <b/>
      <sz val="11"/>
      <name val="GHEA Grapalat"/>
      <family val="3"/>
    </font>
    <font>
      <sz val="10"/>
      <name val="Arial"/>
      <family val="2"/>
    </font>
    <font>
      <sz val="10"/>
      <name val="GHEA Grapalat"/>
      <family val="3"/>
    </font>
    <font>
      <b/>
      <sz val="12"/>
      <color rgb="FF00B050"/>
      <name val="Arial Unicode"/>
      <family val="2"/>
      <charset val="204"/>
    </font>
    <font>
      <sz val="14"/>
      <color rgb="FFFF0000"/>
      <name val="Calibri"/>
      <family val="2"/>
      <charset val="204"/>
      <scheme val="minor"/>
    </font>
    <font>
      <sz val="9"/>
      <color rgb="FF000000"/>
      <name val="GHEA Grapalat"/>
      <family val="3"/>
    </font>
    <font>
      <sz val="11"/>
      <color rgb="FF000000"/>
      <name val="GHEA Grapalat"/>
      <family val="3"/>
    </font>
    <font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1"/>
      <color rgb="FF000000"/>
      <name val="GHEA Grapalat"/>
      <family val="3"/>
    </font>
    <font>
      <b/>
      <sz val="10"/>
      <color theme="1"/>
      <name val="GHEA Grapalat"/>
      <family val="3"/>
    </font>
    <font>
      <sz val="10.5"/>
      <color theme="1"/>
      <name val="GHEA Grapalat"/>
      <family val="3"/>
    </font>
    <font>
      <b/>
      <sz val="10.5"/>
      <color theme="3" tint="0.39997558519241921"/>
      <name val="GHEA Grapalat"/>
      <family val="3"/>
    </font>
    <font>
      <sz val="10.5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95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 wrapText="1"/>
    </xf>
    <xf numFmtId="0" fontId="10" fillId="0" borderId="0" xfId="0" applyFont="1" applyBorder="1"/>
    <xf numFmtId="0" fontId="11" fillId="2" borderId="0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" fontId="8" fillId="2" borderId="0" xfId="0" applyNumberFormat="1" applyFont="1" applyFill="1" applyAlignment="1">
      <alignment horizontal="left"/>
    </xf>
    <xf numFmtId="1" fontId="0" fillId="0" borderId="0" xfId="0" applyNumberFormat="1" applyBorder="1"/>
    <xf numFmtId="3" fontId="6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/>
    <xf numFmtId="0" fontId="11" fillId="2" borderId="0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/>
    </xf>
    <xf numFmtId="3" fontId="19" fillId="0" borderId="11" xfId="0" applyNumberFormat="1" applyFont="1" applyFill="1" applyBorder="1" applyAlignment="1">
      <alignment horizontal="center" vertical="center"/>
    </xf>
    <xf numFmtId="3" fontId="19" fillId="0" borderId="12" xfId="0" applyNumberFormat="1" applyFont="1" applyFill="1" applyBorder="1" applyAlignment="1">
      <alignment horizontal="center" vertical="center"/>
    </xf>
    <xf numFmtId="3" fontId="19" fillId="0" borderId="13" xfId="0" applyNumberFormat="1" applyFont="1" applyFill="1" applyBorder="1" applyAlignment="1">
      <alignment horizontal="center" vertical="center"/>
    </xf>
    <xf numFmtId="3" fontId="15" fillId="0" borderId="8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3" fontId="21" fillId="0" borderId="1" xfId="0" applyNumberFormat="1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 wrapText="1"/>
    </xf>
    <xf numFmtId="3" fontId="20" fillId="0" borderId="12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 wrapText="1"/>
    </xf>
    <xf numFmtId="3" fontId="22" fillId="0" borderId="12" xfId="0" applyNumberFormat="1" applyFont="1" applyFill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3" fontId="22" fillId="0" borderId="4" xfId="0" applyNumberFormat="1" applyFont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3" fontId="19" fillId="2" borderId="1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7" xfId="0" applyNumberFormat="1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Z987"/>
  <sheetViews>
    <sheetView tabSelected="1" zoomScale="85" zoomScaleNormal="85" zoomScaleSheetLayoutView="85" workbookViewId="0">
      <pane xSplit="8" ySplit="8" topLeftCell="I108" activePane="bottomRight" state="frozen"/>
      <selection pane="topRight" activeCell="I1" sqref="I1"/>
      <selection pane="bottomLeft" activeCell="A9" sqref="A9"/>
      <selection pane="bottomRight" activeCell="C136" sqref="C136"/>
    </sheetView>
  </sheetViews>
  <sheetFormatPr defaultRowHeight="15"/>
  <cols>
    <col min="1" max="1" width="7.7109375" style="22" customWidth="1"/>
    <col min="2" max="2" width="45.42578125" customWidth="1"/>
    <col min="3" max="3" width="12.140625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13.85546875" customWidth="1"/>
    <col min="10" max="10" width="11.7109375" bestFit="1" customWidth="1"/>
    <col min="11" max="11" width="12.42578125" customWidth="1"/>
    <col min="12" max="12" width="12.5703125" customWidth="1"/>
    <col min="13" max="13" width="9.5703125" customWidth="1"/>
    <col min="14" max="14" width="15.85546875" customWidth="1"/>
    <col min="15" max="15" width="11.7109375" bestFit="1" customWidth="1"/>
    <col min="16" max="16" width="10.42578125" customWidth="1"/>
    <col min="17" max="17" width="15.28515625" customWidth="1"/>
    <col min="18" max="18" width="10.42578125" customWidth="1"/>
    <col min="19" max="19" width="12.28515625" customWidth="1"/>
    <col min="20" max="20" width="14.42578125" customWidth="1"/>
    <col min="21" max="21" width="11.5703125" style="30" customWidth="1"/>
    <col min="22" max="22" width="11.85546875" style="30" customWidth="1"/>
    <col min="23" max="23" width="18.5703125" style="30" customWidth="1"/>
    <col min="24" max="24" width="32.28515625" customWidth="1"/>
    <col min="25" max="25" width="10.7109375" hidden="1" customWidth="1"/>
    <col min="26" max="26" width="0.28515625" hidden="1" customWidth="1"/>
    <col min="27" max="27" width="10" hidden="1" customWidth="1"/>
    <col min="28" max="28" width="23.42578125" style="6" customWidth="1"/>
    <col min="29" max="29" width="9.140625" style="6"/>
    <col min="30" max="30" width="10.5703125" style="6" bestFit="1" customWidth="1"/>
    <col min="31" max="130" width="9.140625" style="6"/>
  </cols>
  <sheetData>
    <row r="1" spans="1:130" ht="18.75" hidden="1" customHeight="1">
      <c r="U1" s="30" t="s">
        <v>13</v>
      </c>
      <c r="X1" s="17"/>
      <c r="Y1" s="2"/>
      <c r="Z1" s="1"/>
      <c r="AA1" s="1"/>
    </row>
    <row r="2" spans="1:130" ht="34.5" customHeight="1">
      <c r="U2" s="84" t="s">
        <v>14</v>
      </c>
      <c r="V2" s="84"/>
      <c r="W2" s="84"/>
      <c r="X2" s="84"/>
      <c r="Y2" s="3"/>
      <c r="Z2" s="3"/>
      <c r="AA2" s="3"/>
    </row>
    <row r="3" spans="1:130" ht="26.25">
      <c r="A3" s="87" t="s">
        <v>15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</row>
    <row r="5" spans="1:130" s="4" customFormat="1" ht="27.75" customHeight="1">
      <c r="A5" s="88" t="s">
        <v>1</v>
      </c>
      <c r="B5" s="90" t="s">
        <v>2</v>
      </c>
      <c r="C5" s="81" t="s">
        <v>3</v>
      </c>
      <c r="D5" s="81"/>
      <c r="E5" s="81" t="s">
        <v>4</v>
      </c>
      <c r="F5" s="81" t="s">
        <v>5</v>
      </c>
      <c r="G5" s="81" t="s">
        <v>6</v>
      </c>
      <c r="H5" s="81" t="s">
        <v>10</v>
      </c>
      <c r="I5" s="72" t="s">
        <v>12</v>
      </c>
      <c r="J5" s="73"/>
      <c r="K5" s="74"/>
      <c r="L5" s="75" t="s">
        <v>133</v>
      </c>
      <c r="M5" s="76"/>
      <c r="N5" s="77"/>
      <c r="O5" s="72" t="s">
        <v>132</v>
      </c>
      <c r="P5" s="73"/>
      <c r="Q5" s="74"/>
      <c r="R5" s="72" t="s">
        <v>129</v>
      </c>
      <c r="S5" s="73"/>
      <c r="T5" s="74"/>
      <c r="U5" s="72" t="s">
        <v>17</v>
      </c>
      <c r="V5" s="73"/>
      <c r="W5" s="74"/>
      <c r="X5" s="92" t="s">
        <v>136</v>
      </c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</row>
    <row r="6" spans="1:130" s="4" customFormat="1" ht="29.25" customHeight="1">
      <c r="A6" s="88"/>
      <c r="B6" s="90"/>
      <c r="C6" s="81"/>
      <c r="D6" s="81"/>
      <c r="E6" s="81"/>
      <c r="F6" s="81"/>
      <c r="G6" s="81"/>
      <c r="H6" s="81"/>
      <c r="I6" s="83" t="s">
        <v>9</v>
      </c>
      <c r="J6" s="83" t="s">
        <v>8</v>
      </c>
      <c r="K6" s="85" t="s">
        <v>7</v>
      </c>
      <c r="L6" s="82" t="s">
        <v>9</v>
      </c>
      <c r="M6" s="82" t="s">
        <v>8</v>
      </c>
      <c r="N6" s="82" t="s">
        <v>7</v>
      </c>
      <c r="O6" s="82" t="s">
        <v>9</v>
      </c>
      <c r="P6" s="82" t="s">
        <v>8</v>
      </c>
      <c r="Q6" s="82" t="s">
        <v>7</v>
      </c>
      <c r="R6" s="82" t="s">
        <v>9</v>
      </c>
      <c r="S6" s="82" t="s">
        <v>8</v>
      </c>
      <c r="T6" s="82" t="s">
        <v>7</v>
      </c>
      <c r="U6" s="81" t="s">
        <v>9</v>
      </c>
      <c r="V6" s="81" t="s">
        <v>8</v>
      </c>
      <c r="W6" s="81" t="s">
        <v>7</v>
      </c>
      <c r="X6" s="93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</row>
    <row r="7" spans="1:130" s="4" customFormat="1" ht="15" hidden="1" customHeight="1">
      <c r="A7" s="89"/>
      <c r="B7" s="91"/>
      <c r="C7" s="9"/>
      <c r="D7" s="9"/>
      <c r="E7" s="9"/>
      <c r="F7" s="81"/>
      <c r="G7" s="81"/>
      <c r="H7" s="9"/>
      <c r="I7" s="83"/>
      <c r="J7" s="83"/>
      <c r="K7" s="86"/>
      <c r="L7" s="82"/>
      <c r="M7" s="82"/>
      <c r="N7" s="82"/>
      <c r="O7" s="82"/>
      <c r="P7" s="82"/>
      <c r="Q7" s="82"/>
      <c r="R7" s="82"/>
      <c r="S7" s="82"/>
      <c r="T7" s="82"/>
      <c r="U7" s="81"/>
      <c r="V7" s="81"/>
      <c r="W7" s="81"/>
      <c r="X7" s="94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</row>
    <row r="8" spans="1:130" s="4" customFormat="1" ht="15" customHeight="1" thickBot="1">
      <c r="A8" s="34"/>
      <c r="B8" s="11"/>
      <c r="C8" s="11"/>
      <c r="D8" s="11"/>
      <c r="E8" s="11"/>
      <c r="F8" s="10"/>
      <c r="G8" s="10"/>
      <c r="H8" s="10"/>
      <c r="I8" s="21"/>
      <c r="J8" s="21"/>
      <c r="K8" s="21"/>
      <c r="L8" s="10"/>
      <c r="M8" s="10"/>
      <c r="N8" s="10"/>
      <c r="O8" s="10"/>
      <c r="P8" s="10"/>
      <c r="Q8" s="10"/>
      <c r="R8" s="33"/>
      <c r="S8" s="33"/>
      <c r="T8" s="33"/>
      <c r="U8" s="21"/>
      <c r="V8" s="21"/>
      <c r="W8" s="21"/>
      <c r="X8" s="8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</row>
    <row r="9" spans="1:130" s="4" customFormat="1" ht="40.5" customHeight="1">
      <c r="A9" s="35">
        <v>1</v>
      </c>
      <c r="B9" s="48" t="s">
        <v>18</v>
      </c>
      <c r="C9" s="5" t="s">
        <v>127</v>
      </c>
      <c r="D9" s="5"/>
      <c r="E9" s="5">
        <v>180</v>
      </c>
      <c r="F9" s="29"/>
      <c r="G9" s="29"/>
      <c r="H9" s="25">
        <v>180000</v>
      </c>
      <c r="I9" s="57">
        <v>144000</v>
      </c>
      <c r="J9" s="57">
        <v>0</v>
      </c>
      <c r="K9" s="54">
        <v>144000</v>
      </c>
      <c r="L9" s="43">
        <v>180000</v>
      </c>
      <c r="M9" s="38">
        <v>0</v>
      </c>
      <c r="N9" s="43">
        <v>180000</v>
      </c>
      <c r="O9" s="37"/>
      <c r="P9" s="38"/>
      <c r="Q9" s="44"/>
      <c r="R9" s="37"/>
      <c r="S9" s="37"/>
      <c r="T9" s="42"/>
      <c r="U9" s="37"/>
      <c r="V9" s="38"/>
      <c r="W9" s="42"/>
      <c r="X9" s="59" t="s">
        <v>12</v>
      </c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</row>
    <row r="10" spans="1:130" s="4" customFormat="1" ht="40.5" customHeight="1">
      <c r="A10" s="35">
        <v>2</v>
      </c>
      <c r="B10" s="48" t="s">
        <v>19</v>
      </c>
      <c r="C10" s="5" t="s">
        <v>127</v>
      </c>
      <c r="D10" s="5"/>
      <c r="E10" s="5">
        <v>180</v>
      </c>
      <c r="F10" s="29"/>
      <c r="G10" s="29"/>
      <c r="H10" s="25">
        <v>180000</v>
      </c>
      <c r="I10" s="58">
        <v>144000</v>
      </c>
      <c r="J10" s="57">
        <v>0</v>
      </c>
      <c r="K10" s="54">
        <v>144000</v>
      </c>
      <c r="L10" s="43">
        <v>180000</v>
      </c>
      <c r="M10" s="38">
        <v>0</v>
      </c>
      <c r="N10" s="43">
        <v>180000</v>
      </c>
      <c r="O10" s="37"/>
      <c r="P10" s="38"/>
      <c r="Q10" s="45"/>
      <c r="R10" s="37"/>
      <c r="S10" s="37"/>
      <c r="T10" s="42"/>
      <c r="U10" s="37"/>
      <c r="V10" s="38"/>
      <c r="W10" s="42"/>
      <c r="X10" s="59" t="s">
        <v>12</v>
      </c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</row>
    <row r="11" spans="1:130" s="4" customFormat="1" ht="40.5" customHeight="1">
      <c r="A11" s="35">
        <v>3</v>
      </c>
      <c r="B11" s="48" t="s">
        <v>20</v>
      </c>
      <c r="C11" s="5" t="s">
        <v>127</v>
      </c>
      <c r="D11" s="5"/>
      <c r="E11" s="5">
        <v>180</v>
      </c>
      <c r="F11" s="29"/>
      <c r="G11" s="29"/>
      <c r="H11" s="25">
        <v>360000</v>
      </c>
      <c r="I11" s="58">
        <v>270000</v>
      </c>
      <c r="J11" s="57">
        <v>0</v>
      </c>
      <c r="K11" s="54">
        <v>270000</v>
      </c>
      <c r="L11" s="43">
        <v>342000</v>
      </c>
      <c r="M11" s="43">
        <v>0</v>
      </c>
      <c r="N11" s="43">
        <v>342000</v>
      </c>
      <c r="O11" s="37"/>
      <c r="P11" s="38"/>
      <c r="Q11" s="45"/>
      <c r="R11" s="37"/>
      <c r="S11" s="37"/>
      <c r="T11" s="42"/>
      <c r="U11" s="37"/>
      <c r="V11" s="38"/>
      <c r="W11" s="42"/>
      <c r="X11" s="59" t="s">
        <v>12</v>
      </c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</row>
    <row r="12" spans="1:130" s="4" customFormat="1" ht="40.5" customHeight="1">
      <c r="A12" s="35">
        <v>4</v>
      </c>
      <c r="B12" s="48" t="s">
        <v>21</v>
      </c>
      <c r="C12" s="5" t="s">
        <v>127</v>
      </c>
      <c r="D12" s="5"/>
      <c r="E12" s="5">
        <v>80</v>
      </c>
      <c r="F12" s="29"/>
      <c r="G12" s="29"/>
      <c r="H12" s="25">
        <v>280000</v>
      </c>
      <c r="I12" s="58">
        <v>120000</v>
      </c>
      <c r="J12" s="57">
        <v>0</v>
      </c>
      <c r="K12" s="54">
        <v>120000</v>
      </c>
      <c r="L12" s="43">
        <v>280000</v>
      </c>
      <c r="M12" s="43">
        <v>0</v>
      </c>
      <c r="N12" s="43">
        <v>280000</v>
      </c>
      <c r="O12" s="37"/>
      <c r="P12" s="38"/>
      <c r="Q12" s="45"/>
      <c r="R12" s="37"/>
      <c r="S12" s="37"/>
      <c r="T12" s="42"/>
      <c r="U12" s="37"/>
      <c r="V12" s="38"/>
      <c r="W12" s="42"/>
      <c r="X12" s="59" t="s">
        <v>12</v>
      </c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</row>
    <row r="13" spans="1:130" s="4" customFormat="1" ht="40.5" customHeight="1">
      <c r="A13" s="35">
        <v>5</v>
      </c>
      <c r="B13" s="48" t="s">
        <v>22</v>
      </c>
      <c r="C13" s="5" t="s">
        <v>11</v>
      </c>
      <c r="D13" s="5"/>
      <c r="E13" s="5">
        <v>10</v>
      </c>
      <c r="F13" s="29"/>
      <c r="G13" s="29"/>
      <c r="H13" s="25">
        <v>160000</v>
      </c>
      <c r="I13" s="29"/>
      <c r="J13" s="36"/>
      <c r="K13" s="42"/>
      <c r="L13" s="53">
        <f>N13/1.2</f>
        <v>132500</v>
      </c>
      <c r="M13" s="53">
        <f>N13-L13</f>
        <v>26500</v>
      </c>
      <c r="N13" s="53">
        <v>159000</v>
      </c>
      <c r="O13" s="37"/>
      <c r="P13" s="38"/>
      <c r="Q13" s="45"/>
      <c r="R13" s="37"/>
      <c r="S13" s="37"/>
      <c r="T13" s="42"/>
      <c r="U13" s="37"/>
      <c r="V13" s="38"/>
      <c r="W13" s="42"/>
      <c r="X13" s="59" t="s">
        <v>16</v>
      </c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</row>
    <row r="14" spans="1:130" s="4" customFormat="1" ht="40.5" customHeight="1">
      <c r="A14" s="35">
        <v>6</v>
      </c>
      <c r="B14" s="48" t="s">
        <v>23</v>
      </c>
      <c r="C14" s="5" t="s">
        <v>11</v>
      </c>
      <c r="D14" s="5"/>
      <c r="E14" s="5">
        <v>50</v>
      </c>
      <c r="F14" s="29"/>
      <c r="G14" s="29"/>
      <c r="H14" s="25">
        <v>1456000</v>
      </c>
      <c r="I14" s="29"/>
      <c r="J14" s="36"/>
      <c r="K14" s="42"/>
      <c r="L14" s="43">
        <f t="shared" ref="L14:L15" si="0">N14/1.2</f>
        <v>3500000</v>
      </c>
      <c r="M14" s="43">
        <f t="shared" ref="M14:M15" si="1">N14-L14</f>
        <v>700000</v>
      </c>
      <c r="N14" s="43">
        <v>4200000</v>
      </c>
      <c r="O14" s="37"/>
      <c r="P14" s="38"/>
      <c r="Q14" s="45"/>
      <c r="R14" s="37">
        <f>T14/1.2</f>
        <v>1960000</v>
      </c>
      <c r="S14" s="37">
        <f>T14-R14</f>
        <v>392000</v>
      </c>
      <c r="T14" s="43">
        <v>2352000</v>
      </c>
      <c r="U14" s="37"/>
      <c r="V14" s="38"/>
      <c r="W14" s="42"/>
      <c r="X14" s="60" t="s">
        <v>134</v>
      </c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</row>
    <row r="15" spans="1:130" s="4" customFormat="1" ht="40.5" customHeight="1">
      <c r="A15" s="35">
        <v>7</v>
      </c>
      <c r="B15" s="48" t="s">
        <v>24</v>
      </c>
      <c r="C15" s="5" t="s">
        <v>11</v>
      </c>
      <c r="D15" s="5"/>
      <c r="E15" s="5">
        <v>8</v>
      </c>
      <c r="F15" s="29"/>
      <c r="G15" s="29"/>
      <c r="H15" s="25">
        <v>51200</v>
      </c>
      <c r="I15" s="29"/>
      <c r="J15" s="36"/>
      <c r="K15" s="42"/>
      <c r="L15" s="43">
        <f t="shared" si="0"/>
        <v>100000</v>
      </c>
      <c r="M15" s="43">
        <f t="shared" si="1"/>
        <v>20000</v>
      </c>
      <c r="N15" s="43">
        <v>120000</v>
      </c>
      <c r="O15" s="37"/>
      <c r="P15" s="38"/>
      <c r="Q15" s="45"/>
      <c r="R15" s="37">
        <f>T15/1.2</f>
        <v>49600</v>
      </c>
      <c r="S15" s="37">
        <f>T15-R15</f>
        <v>9920</v>
      </c>
      <c r="T15" s="43">
        <v>59520</v>
      </c>
      <c r="U15" s="37"/>
      <c r="V15" s="38"/>
      <c r="W15" s="42"/>
      <c r="X15" s="60" t="s">
        <v>134</v>
      </c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</row>
    <row r="16" spans="1:130" s="4" customFormat="1" ht="40.5" customHeight="1">
      <c r="A16" s="35">
        <v>8</v>
      </c>
      <c r="B16" s="48" t="s">
        <v>25</v>
      </c>
      <c r="C16" s="5" t="s">
        <v>11</v>
      </c>
      <c r="D16" s="5"/>
      <c r="E16" s="5">
        <v>300</v>
      </c>
      <c r="F16" s="29"/>
      <c r="G16" s="29"/>
      <c r="H16" s="25">
        <v>720000</v>
      </c>
      <c r="I16" s="29"/>
      <c r="J16" s="36"/>
      <c r="K16" s="42"/>
      <c r="L16" s="43"/>
      <c r="M16" s="43"/>
      <c r="N16" s="43"/>
      <c r="O16" s="45">
        <v>1750000</v>
      </c>
      <c r="P16" s="38">
        <v>0</v>
      </c>
      <c r="Q16" s="45">
        <v>1750000</v>
      </c>
      <c r="R16" s="37"/>
      <c r="S16" s="37"/>
      <c r="T16" s="42"/>
      <c r="U16" s="54">
        <f>W16/1.2</f>
        <v>600000</v>
      </c>
      <c r="V16" s="54">
        <f>W16-U16</f>
        <v>120000</v>
      </c>
      <c r="W16" s="54">
        <v>720000</v>
      </c>
      <c r="X16" s="59" t="s">
        <v>130</v>
      </c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</row>
    <row r="17" spans="1:130" s="4" customFormat="1" ht="40.5" customHeight="1">
      <c r="A17" s="35">
        <v>9</v>
      </c>
      <c r="B17" s="48" t="s">
        <v>25</v>
      </c>
      <c r="C17" s="5" t="s">
        <v>11</v>
      </c>
      <c r="D17" s="5"/>
      <c r="E17" s="5">
        <v>300</v>
      </c>
      <c r="F17" s="29"/>
      <c r="G17" s="29"/>
      <c r="H17" s="25">
        <v>1080000</v>
      </c>
      <c r="I17" s="29"/>
      <c r="J17" s="36"/>
      <c r="K17" s="42"/>
      <c r="L17" s="37"/>
      <c r="M17" s="36"/>
      <c r="N17" s="42"/>
      <c r="O17" s="45">
        <v>2592000</v>
      </c>
      <c r="P17" s="38">
        <v>0</v>
      </c>
      <c r="Q17" s="45">
        <v>2592000</v>
      </c>
      <c r="R17" s="37"/>
      <c r="S17" s="37"/>
      <c r="T17" s="42"/>
      <c r="U17" s="54">
        <f t="shared" ref="U17:U32" si="2">W17/1.2</f>
        <v>900000</v>
      </c>
      <c r="V17" s="54">
        <f t="shared" ref="V17:V32" si="3">W17-U17</f>
        <v>180000</v>
      </c>
      <c r="W17" s="54">
        <v>1080000</v>
      </c>
      <c r="X17" s="59" t="s">
        <v>130</v>
      </c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</row>
    <row r="18" spans="1:130" s="4" customFormat="1" ht="40.5" customHeight="1">
      <c r="A18" s="35">
        <v>10</v>
      </c>
      <c r="B18" s="48" t="s">
        <v>26</v>
      </c>
      <c r="C18" s="5" t="s">
        <v>11</v>
      </c>
      <c r="D18" s="5"/>
      <c r="E18" s="5">
        <v>3</v>
      </c>
      <c r="F18" s="29"/>
      <c r="G18" s="29"/>
      <c r="H18" s="25">
        <v>573000</v>
      </c>
      <c r="I18" s="29"/>
      <c r="J18" s="36"/>
      <c r="K18" s="42"/>
      <c r="L18" s="37"/>
      <c r="M18" s="36"/>
      <c r="N18" s="42"/>
      <c r="O18" s="37"/>
      <c r="P18" s="38"/>
      <c r="Q18" s="45"/>
      <c r="R18" s="37"/>
      <c r="S18" s="37"/>
      <c r="T18" s="42"/>
      <c r="U18" s="54">
        <f t="shared" si="2"/>
        <v>477500</v>
      </c>
      <c r="V18" s="54">
        <f t="shared" si="3"/>
        <v>95500</v>
      </c>
      <c r="W18" s="54">
        <v>573000</v>
      </c>
      <c r="X18" s="59" t="s">
        <v>130</v>
      </c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</row>
    <row r="19" spans="1:130" s="4" customFormat="1" ht="40.5" customHeight="1">
      <c r="A19" s="35">
        <v>11</v>
      </c>
      <c r="B19" s="48" t="s">
        <v>27</v>
      </c>
      <c r="C19" s="5" t="s">
        <v>0</v>
      </c>
      <c r="D19" s="5"/>
      <c r="E19" s="5">
        <v>45000</v>
      </c>
      <c r="F19" s="29"/>
      <c r="G19" s="29"/>
      <c r="H19" s="25">
        <v>2925000</v>
      </c>
      <c r="I19" s="29"/>
      <c r="J19" s="36"/>
      <c r="K19" s="42"/>
      <c r="L19" s="43">
        <f t="shared" ref="L19:L20" si="4">N19/1.2</f>
        <v>2925000</v>
      </c>
      <c r="M19" s="43">
        <f t="shared" ref="M19:M20" si="5">N19-L19</f>
        <v>585000</v>
      </c>
      <c r="N19" s="43">
        <v>3510000</v>
      </c>
      <c r="O19" s="49"/>
      <c r="P19" s="50"/>
      <c r="Q19" s="51"/>
      <c r="R19" s="49"/>
      <c r="S19" s="49"/>
      <c r="T19" s="52"/>
      <c r="U19" s="54">
        <v>2925000</v>
      </c>
      <c r="V19" s="54">
        <f t="shared" si="3"/>
        <v>0</v>
      </c>
      <c r="W19" s="54">
        <v>2925000</v>
      </c>
      <c r="X19" s="59" t="s">
        <v>130</v>
      </c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</row>
    <row r="20" spans="1:130" s="4" customFormat="1" ht="40.5" customHeight="1">
      <c r="A20" s="35">
        <v>12</v>
      </c>
      <c r="B20" s="48" t="s">
        <v>28</v>
      </c>
      <c r="C20" s="5" t="s">
        <v>128</v>
      </c>
      <c r="D20" s="5"/>
      <c r="E20" s="5">
        <v>300</v>
      </c>
      <c r="F20" s="29"/>
      <c r="G20" s="29"/>
      <c r="H20" s="25">
        <v>1950000</v>
      </c>
      <c r="I20" s="29"/>
      <c r="J20" s="36"/>
      <c r="K20" s="42"/>
      <c r="L20" s="53">
        <f t="shared" si="4"/>
        <v>1620000</v>
      </c>
      <c r="M20" s="53">
        <f t="shared" si="5"/>
        <v>324000</v>
      </c>
      <c r="N20" s="53">
        <v>1944000</v>
      </c>
      <c r="O20" s="37"/>
      <c r="P20" s="38"/>
      <c r="Q20" s="45"/>
      <c r="R20" s="37"/>
      <c r="S20" s="37"/>
      <c r="T20" s="42"/>
      <c r="U20" s="43">
        <v>1950000</v>
      </c>
      <c r="V20" s="38">
        <f t="shared" si="3"/>
        <v>0</v>
      </c>
      <c r="W20" s="43">
        <v>1950000</v>
      </c>
      <c r="X20" s="59" t="s">
        <v>16</v>
      </c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</row>
    <row r="21" spans="1:130" s="4" customFormat="1" ht="40.5" customHeight="1">
      <c r="A21" s="35">
        <v>13</v>
      </c>
      <c r="B21" s="48" t="s">
        <v>29</v>
      </c>
      <c r="C21" s="5" t="s">
        <v>11</v>
      </c>
      <c r="D21" s="5"/>
      <c r="E21" s="5">
        <v>4</v>
      </c>
      <c r="F21" s="29"/>
      <c r="G21" s="29"/>
      <c r="H21" s="25">
        <v>95200</v>
      </c>
      <c r="I21" s="29"/>
      <c r="J21" s="36"/>
      <c r="K21" s="42"/>
      <c r="L21" s="37"/>
      <c r="M21" s="38"/>
      <c r="N21" s="42"/>
      <c r="O21" s="37"/>
      <c r="P21" s="38"/>
      <c r="Q21" s="45"/>
      <c r="R21" s="37"/>
      <c r="S21" s="37"/>
      <c r="T21" s="42"/>
      <c r="U21" s="37">
        <f t="shared" si="2"/>
        <v>85666.666666666672</v>
      </c>
      <c r="V21" s="38">
        <f t="shared" si="3"/>
        <v>17133.333333333328</v>
      </c>
      <c r="W21" s="43">
        <v>102800</v>
      </c>
      <c r="X21" s="60" t="s">
        <v>134</v>
      </c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</row>
    <row r="22" spans="1:130" s="4" customFormat="1" ht="40.5" customHeight="1">
      <c r="A22" s="35">
        <v>14</v>
      </c>
      <c r="B22" s="48" t="s">
        <v>30</v>
      </c>
      <c r="C22" s="5" t="s">
        <v>11</v>
      </c>
      <c r="D22" s="5"/>
      <c r="E22" s="5">
        <v>2</v>
      </c>
      <c r="F22" s="29"/>
      <c r="G22" s="29"/>
      <c r="H22" s="25">
        <v>88400</v>
      </c>
      <c r="I22" s="29"/>
      <c r="J22" s="36"/>
      <c r="K22" s="42"/>
      <c r="L22" s="37"/>
      <c r="M22" s="38"/>
      <c r="N22" s="42"/>
      <c r="O22" s="37"/>
      <c r="P22" s="38"/>
      <c r="Q22" s="45"/>
      <c r="R22" s="37"/>
      <c r="S22" s="37"/>
      <c r="T22" s="42"/>
      <c r="U22" s="37">
        <f t="shared" si="2"/>
        <v>78166.666666666672</v>
      </c>
      <c r="V22" s="38">
        <f t="shared" si="3"/>
        <v>15633.333333333328</v>
      </c>
      <c r="W22" s="43">
        <v>93800</v>
      </c>
      <c r="X22" s="60" t="s">
        <v>134</v>
      </c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</row>
    <row r="23" spans="1:130" s="4" customFormat="1" ht="40.5" customHeight="1">
      <c r="A23" s="35">
        <v>15</v>
      </c>
      <c r="B23" s="48" t="s">
        <v>31</v>
      </c>
      <c r="C23" s="5" t="s">
        <v>11</v>
      </c>
      <c r="D23" s="5"/>
      <c r="E23" s="5">
        <v>1</v>
      </c>
      <c r="F23" s="29"/>
      <c r="G23" s="29"/>
      <c r="H23" s="25">
        <v>17850</v>
      </c>
      <c r="I23" s="29"/>
      <c r="J23" s="36"/>
      <c r="K23" s="42"/>
      <c r="L23" s="37"/>
      <c r="M23" s="38"/>
      <c r="N23" s="42"/>
      <c r="O23" s="37"/>
      <c r="P23" s="38"/>
      <c r="Q23" s="45"/>
      <c r="R23" s="37"/>
      <c r="S23" s="37"/>
      <c r="T23" s="42"/>
      <c r="U23" s="54">
        <f t="shared" si="2"/>
        <v>14875</v>
      </c>
      <c r="V23" s="54">
        <f t="shared" si="3"/>
        <v>2975</v>
      </c>
      <c r="W23" s="54">
        <v>17850</v>
      </c>
      <c r="X23" s="59" t="s">
        <v>130</v>
      </c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</row>
    <row r="24" spans="1:130" s="4" customFormat="1" ht="40.5" customHeight="1">
      <c r="A24" s="35">
        <v>16</v>
      </c>
      <c r="B24" s="48" t="s">
        <v>32</v>
      </c>
      <c r="C24" s="5" t="s">
        <v>11</v>
      </c>
      <c r="D24" s="5"/>
      <c r="E24" s="5">
        <v>2</v>
      </c>
      <c r="F24" s="29"/>
      <c r="G24" s="29"/>
      <c r="H24" s="25">
        <v>173400</v>
      </c>
      <c r="I24" s="29"/>
      <c r="J24" s="36"/>
      <c r="K24" s="42"/>
      <c r="L24" s="37"/>
      <c r="M24" s="38"/>
      <c r="N24" s="42"/>
      <c r="O24" s="37"/>
      <c r="P24" s="38"/>
      <c r="Q24" s="45"/>
      <c r="R24" s="37"/>
      <c r="S24" s="37"/>
      <c r="T24" s="42"/>
      <c r="U24" s="54">
        <f t="shared" si="2"/>
        <v>144500</v>
      </c>
      <c r="V24" s="54">
        <f t="shared" si="3"/>
        <v>28900</v>
      </c>
      <c r="W24" s="54">
        <v>173400</v>
      </c>
      <c r="X24" s="59" t="s">
        <v>130</v>
      </c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</row>
    <row r="25" spans="1:130" s="4" customFormat="1" ht="40.5" customHeight="1">
      <c r="A25" s="35">
        <v>17</v>
      </c>
      <c r="B25" s="48" t="s">
        <v>33</v>
      </c>
      <c r="C25" s="5" t="s">
        <v>11</v>
      </c>
      <c r="D25" s="5"/>
      <c r="E25" s="5">
        <v>2</v>
      </c>
      <c r="F25" s="29"/>
      <c r="G25" s="29"/>
      <c r="H25" s="25">
        <v>86700</v>
      </c>
      <c r="I25" s="29"/>
      <c r="J25" s="36"/>
      <c r="K25" s="42"/>
      <c r="L25" s="37"/>
      <c r="M25" s="38"/>
      <c r="N25" s="42"/>
      <c r="O25" s="37"/>
      <c r="P25" s="38"/>
      <c r="Q25" s="45"/>
      <c r="R25" s="37"/>
      <c r="S25" s="37"/>
      <c r="T25" s="42"/>
      <c r="U25" s="37">
        <f t="shared" si="2"/>
        <v>76816.666666666672</v>
      </c>
      <c r="V25" s="38">
        <f t="shared" si="3"/>
        <v>15363.333333333328</v>
      </c>
      <c r="W25" s="43">
        <v>92180</v>
      </c>
      <c r="X25" s="60" t="s">
        <v>134</v>
      </c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</row>
    <row r="26" spans="1:130" s="4" customFormat="1" ht="40.5" customHeight="1">
      <c r="A26" s="35">
        <v>18</v>
      </c>
      <c r="B26" s="48" t="s">
        <v>34</v>
      </c>
      <c r="C26" s="5" t="s">
        <v>11</v>
      </c>
      <c r="D26" s="5"/>
      <c r="E26" s="5">
        <v>2</v>
      </c>
      <c r="F26" s="29"/>
      <c r="G26" s="29"/>
      <c r="H26" s="25">
        <v>115600</v>
      </c>
      <c r="I26" s="29"/>
      <c r="J26" s="36"/>
      <c r="K26" s="42"/>
      <c r="L26" s="37"/>
      <c r="M26" s="38"/>
      <c r="N26" s="42"/>
      <c r="O26" s="37"/>
      <c r="P26" s="38"/>
      <c r="Q26" s="45"/>
      <c r="R26" s="37"/>
      <c r="S26" s="37"/>
      <c r="T26" s="42"/>
      <c r="U26" s="37">
        <f t="shared" si="2"/>
        <v>102666.66666666667</v>
      </c>
      <c r="V26" s="38">
        <f t="shared" si="3"/>
        <v>20533.333333333328</v>
      </c>
      <c r="W26" s="43">
        <v>123200</v>
      </c>
      <c r="X26" s="60" t="s">
        <v>134</v>
      </c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</row>
    <row r="27" spans="1:130" s="4" customFormat="1" ht="40.5" customHeight="1">
      <c r="A27" s="35">
        <v>19</v>
      </c>
      <c r="B27" s="48" t="s">
        <v>35</v>
      </c>
      <c r="C27" s="5" t="s">
        <v>11</v>
      </c>
      <c r="D27" s="5"/>
      <c r="E27" s="5">
        <v>2</v>
      </c>
      <c r="F27" s="29"/>
      <c r="G27" s="29"/>
      <c r="H27" s="25">
        <v>238000</v>
      </c>
      <c r="I27" s="29"/>
      <c r="J27" s="36"/>
      <c r="K27" s="42"/>
      <c r="L27" s="37"/>
      <c r="M27" s="38"/>
      <c r="N27" s="42"/>
      <c r="O27" s="37"/>
      <c r="P27" s="38"/>
      <c r="Q27" s="45"/>
      <c r="R27" s="37"/>
      <c r="S27" s="37"/>
      <c r="T27" s="42"/>
      <c r="U27" s="37">
        <f t="shared" si="2"/>
        <v>213816.66666666669</v>
      </c>
      <c r="V27" s="38">
        <f t="shared" si="3"/>
        <v>42763.333333333314</v>
      </c>
      <c r="W27" s="43">
        <v>256580</v>
      </c>
      <c r="X27" s="60" t="s">
        <v>134</v>
      </c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</row>
    <row r="28" spans="1:130" s="4" customFormat="1" ht="40.5" customHeight="1">
      <c r="A28" s="35">
        <v>20</v>
      </c>
      <c r="B28" s="48" t="s">
        <v>36</v>
      </c>
      <c r="C28" s="5" t="s">
        <v>11</v>
      </c>
      <c r="D28" s="5"/>
      <c r="E28" s="5">
        <v>1</v>
      </c>
      <c r="F28" s="29"/>
      <c r="G28" s="29"/>
      <c r="H28" s="25">
        <v>62050</v>
      </c>
      <c r="I28" s="29"/>
      <c r="J28" s="36"/>
      <c r="K28" s="42"/>
      <c r="L28" s="37"/>
      <c r="M28" s="38"/>
      <c r="N28" s="42"/>
      <c r="O28" s="37"/>
      <c r="P28" s="38"/>
      <c r="Q28" s="45"/>
      <c r="R28" s="37"/>
      <c r="S28" s="37"/>
      <c r="T28" s="42"/>
      <c r="U28" s="54">
        <f t="shared" si="2"/>
        <v>51708.333333333336</v>
      </c>
      <c r="V28" s="54">
        <f t="shared" si="3"/>
        <v>10341.666666666664</v>
      </c>
      <c r="W28" s="54">
        <v>62050</v>
      </c>
      <c r="X28" s="59" t="s">
        <v>130</v>
      </c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</row>
    <row r="29" spans="1:130" s="4" customFormat="1" ht="40.5" customHeight="1">
      <c r="A29" s="35">
        <v>21</v>
      </c>
      <c r="B29" s="48" t="s">
        <v>37</v>
      </c>
      <c r="C29" s="5" t="s">
        <v>11</v>
      </c>
      <c r="D29" s="5"/>
      <c r="E29" s="5">
        <v>1</v>
      </c>
      <c r="F29" s="29"/>
      <c r="G29" s="29"/>
      <c r="H29" s="25">
        <v>62050</v>
      </c>
      <c r="I29" s="29"/>
      <c r="J29" s="36"/>
      <c r="K29" s="42"/>
      <c r="L29" s="37"/>
      <c r="M29" s="38"/>
      <c r="N29" s="42"/>
      <c r="O29" s="37"/>
      <c r="P29" s="38"/>
      <c r="Q29" s="45"/>
      <c r="R29" s="37"/>
      <c r="S29" s="37"/>
      <c r="T29" s="42"/>
      <c r="U29" s="54">
        <f t="shared" si="2"/>
        <v>51708.333333333336</v>
      </c>
      <c r="V29" s="54">
        <f t="shared" si="3"/>
        <v>10341.666666666664</v>
      </c>
      <c r="W29" s="54">
        <v>62050</v>
      </c>
      <c r="X29" s="59" t="s">
        <v>130</v>
      </c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</row>
    <row r="30" spans="1:130" s="4" customFormat="1" ht="40.5" customHeight="1">
      <c r="A30" s="35">
        <v>22</v>
      </c>
      <c r="B30" s="48" t="s">
        <v>38</v>
      </c>
      <c r="C30" s="5" t="s">
        <v>11</v>
      </c>
      <c r="D30" s="5"/>
      <c r="E30" s="5">
        <v>1</v>
      </c>
      <c r="F30" s="29"/>
      <c r="G30" s="29"/>
      <c r="H30" s="25">
        <v>65450</v>
      </c>
      <c r="I30" s="29"/>
      <c r="J30" s="36"/>
      <c r="K30" s="42"/>
      <c r="L30" s="37"/>
      <c r="M30" s="38"/>
      <c r="N30" s="42"/>
      <c r="O30" s="37"/>
      <c r="P30" s="38"/>
      <c r="Q30" s="45"/>
      <c r="R30" s="37"/>
      <c r="S30" s="37"/>
      <c r="T30" s="42"/>
      <c r="U30" s="54">
        <f t="shared" si="2"/>
        <v>54541.666666666672</v>
      </c>
      <c r="V30" s="54">
        <f t="shared" si="3"/>
        <v>10908.333333333328</v>
      </c>
      <c r="W30" s="54">
        <v>65450</v>
      </c>
      <c r="X30" s="59" t="s">
        <v>130</v>
      </c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</row>
    <row r="31" spans="1:130" s="4" customFormat="1" ht="40.5" customHeight="1">
      <c r="A31" s="35">
        <v>23</v>
      </c>
      <c r="B31" s="48" t="s">
        <v>39</v>
      </c>
      <c r="C31" s="5" t="s">
        <v>11</v>
      </c>
      <c r="D31" s="5"/>
      <c r="E31" s="5">
        <v>1</v>
      </c>
      <c r="F31" s="29"/>
      <c r="G31" s="29"/>
      <c r="H31" s="25">
        <v>65450</v>
      </c>
      <c r="I31" s="29"/>
      <c r="J31" s="36"/>
      <c r="K31" s="42"/>
      <c r="L31" s="39"/>
      <c r="M31" s="36"/>
      <c r="N31" s="42"/>
      <c r="O31" s="37"/>
      <c r="P31" s="38"/>
      <c r="Q31" s="45"/>
      <c r="R31" s="37"/>
      <c r="S31" s="37"/>
      <c r="T31" s="42"/>
      <c r="U31" s="54">
        <f t="shared" si="2"/>
        <v>54541.666666666672</v>
      </c>
      <c r="V31" s="54">
        <f t="shared" si="3"/>
        <v>10908.333333333328</v>
      </c>
      <c r="W31" s="54">
        <v>65450</v>
      </c>
      <c r="X31" s="59" t="s">
        <v>130</v>
      </c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</row>
    <row r="32" spans="1:130" s="4" customFormat="1" ht="40.5" customHeight="1">
      <c r="A32" s="35">
        <v>24</v>
      </c>
      <c r="B32" s="48" t="s">
        <v>40</v>
      </c>
      <c r="C32" s="5" t="s">
        <v>11</v>
      </c>
      <c r="D32" s="5"/>
      <c r="E32" s="5">
        <v>1</v>
      </c>
      <c r="F32" s="29"/>
      <c r="G32" s="29"/>
      <c r="H32" s="25">
        <v>104550</v>
      </c>
      <c r="I32" s="29"/>
      <c r="J32" s="36"/>
      <c r="K32" s="42"/>
      <c r="L32" s="39"/>
      <c r="M32" s="36"/>
      <c r="N32" s="42"/>
      <c r="O32" s="37"/>
      <c r="P32" s="38"/>
      <c r="Q32" s="45"/>
      <c r="R32" s="37"/>
      <c r="S32" s="37"/>
      <c r="T32" s="42"/>
      <c r="U32" s="37">
        <f t="shared" si="2"/>
        <v>93466.666666666672</v>
      </c>
      <c r="V32" s="38">
        <f t="shared" si="3"/>
        <v>18693.333333333328</v>
      </c>
      <c r="W32" s="43">
        <v>112160</v>
      </c>
      <c r="X32" s="60" t="s">
        <v>134</v>
      </c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</row>
    <row r="33" spans="1:130" s="4" customFormat="1" ht="40.5" customHeight="1">
      <c r="A33" s="35">
        <v>25</v>
      </c>
      <c r="B33" s="48" t="s">
        <v>41</v>
      </c>
      <c r="C33" s="5" t="s">
        <v>11</v>
      </c>
      <c r="D33" s="5"/>
      <c r="E33" s="5">
        <v>2</v>
      </c>
      <c r="F33" s="29"/>
      <c r="G33" s="29"/>
      <c r="H33" s="25">
        <v>346800</v>
      </c>
      <c r="I33" s="29"/>
      <c r="J33" s="36"/>
      <c r="K33" s="42"/>
      <c r="L33" s="39"/>
      <c r="M33" s="36"/>
      <c r="N33" s="42"/>
      <c r="O33" s="37"/>
      <c r="P33" s="38"/>
      <c r="Q33" s="45"/>
      <c r="R33" s="37"/>
      <c r="S33" s="37"/>
      <c r="T33" s="42"/>
      <c r="U33" s="37"/>
      <c r="V33" s="38"/>
      <c r="W33" s="42"/>
      <c r="X33" s="61" t="s">
        <v>131</v>
      </c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</row>
    <row r="34" spans="1:130" s="4" customFormat="1" ht="40.5" customHeight="1">
      <c r="A34" s="35">
        <v>26</v>
      </c>
      <c r="B34" s="48" t="s">
        <v>42</v>
      </c>
      <c r="C34" s="5" t="s">
        <v>11</v>
      </c>
      <c r="D34" s="5"/>
      <c r="E34" s="5">
        <v>2</v>
      </c>
      <c r="F34" s="29"/>
      <c r="G34" s="29"/>
      <c r="H34" s="25">
        <v>163200</v>
      </c>
      <c r="I34" s="29"/>
      <c r="J34" s="36"/>
      <c r="K34" s="42"/>
      <c r="L34" s="39"/>
      <c r="M34" s="36"/>
      <c r="N34" s="42"/>
      <c r="O34" s="37"/>
      <c r="P34" s="38"/>
      <c r="Q34" s="45"/>
      <c r="R34" s="37"/>
      <c r="S34" s="37"/>
      <c r="T34" s="42"/>
      <c r="U34" s="54">
        <f t="shared" ref="U34:U51" si="6">W34/1.2</f>
        <v>120000</v>
      </c>
      <c r="V34" s="54">
        <f t="shared" ref="V34:V51" si="7">W34-U34</f>
        <v>24000</v>
      </c>
      <c r="W34" s="54">
        <v>144000</v>
      </c>
      <c r="X34" s="59" t="s">
        <v>130</v>
      </c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</row>
    <row r="35" spans="1:130" s="4" customFormat="1" ht="40.5" customHeight="1">
      <c r="A35" s="35">
        <v>27</v>
      </c>
      <c r="B35" s="48" t="s">
        <v>43</v>
      </c>
      <c r="C35" s="5" t="s">
        <v>11</v>
      </c>
      <c r="D35" s="5"/>
      <c r="E35" s="5">
        <v>2</v>
      </c>
      <c r="F35" s="29"/>
      <c r="G35" s="29"/>
      <c r="H35" s="25">
        <v>202300</v>
      </c>
      <c r="I35" s="29"/>
      <c r="J35" s="36"/>
      <c r="K35" s="42"/>
      <c r="L35" s="37"/>
      <c r="M35" s="36"/>
      <c r="N35" s="42"/>
      <c r="O35" s="37"/>
      <c r="P35" s="38"/>
      <c r="Q35" s="45"/>
      <c r="R35" s="37"/>
      <c r="S35" s="37"/>
      <c r="T35" s="42"/>
      <c r="U35" s="54">
        <f t="shared" si="6"/>
        <v>136666.66666666669</v>
      </c>
      <c r="V35" s="54">
        <f t="shared" si="7"/>
        <v>27333.333333333314</v>
      </c>
      <c r="W35" s="54">
        <v>164000</v>
      </c>
      <c r="X35" s="59" t="s">
        <v>130</v>
      </c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</row>
    <row r="36" spans="1:130" s="4" customFormat="1" ht="40.5" customHeight="1">
      <c r="A36" s="35">
        <v>28</v>
      </c>
      <c r="B36" s="48" t="s">
        <v>44</v>
      </c>
      <c r="C36" s="5" t="s">
        <v>11</v>
      </c>
      <c r="D36" s="5"/>
      <c r="E36" s="5">
        <v>4</v>
      </c>
      <c r="F36" s="29"/>
      <c r="G36" s="29"/>
      <c r="H36" s="25">
        <v>144000</v>
      </c>
      <c r="I36" s="29"/>
      <c r="J36" s="36"/>
      <c r="K36" s="42"/>
      <c r="L36" s="37"/>
      <c r="M36" s="36"/>
      <c r="N36" s="42"/>
      <c r="O36" s="37"/>
      <c r="P36" s="38"/>
      <c r="Q36" s="45"/>
      <c r="R36" s="37"/>
      <c r="S36" s="37"/>
      <c r="T36" s="42"/>
      <c r="U36" s="37">
        <f t="shared" si="6"/>
        <v>131066.66666666667</v>
      </c>
      <c r="V36" s="38">
        <f t="shared" si="7"/>
        <v>26213.333333333328</v>
      </c>
      <c r="W36" s="43">
        <v>157280</v>
      </c>
      <c r="X36" s="60" t="s">
        <v>134</v>
      </c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</row>
    <row r="37" spans="1:130" s="4" customFormat="1" ht="40.5" customHeight="1">
      <c r="A37" s="35">
        <v>29</v>
      </c>
      <c r="B37" s="48" t="s">
        <v>45</v>
      </c>
      <c r="C37" s="5" t="s">
        <v>11</v>
      </c>
      <c r="D37" s="5"/>
      <c r="E37" s="5">
        <v>10</v>
      </c>
      <c r="F37" s="29"/>
      <c r="G37" s="29"/>
      <c r="H37" s="25">
        <v>160000</v>
      </c>
      <c r="I37" s="29"/>
      <c r="J37" s="36"/>
      <c r="K37" s="42"/>
      <c r="L37" s="37"/>
      <c r="M37" s="36"/>
      <c r="N37" s="42"/>
      <c r="O37" s="37"/>
      <c r="P37" s="38"/>
      <c r="Q37" s="45"/>
      <c r="R37" s="37"/>
      <c r="S37" s="37"/>
      <c r="T37" s="42"/>
      <c r="U37" s="54">
        <f t="shared" si="6"/>
        <v>133333.33333333334</v>
      </c>
      <c r="V37" s="54">
        <f t="shared" si="7"/>
        <v>26666.666666666657</v>
      </c>
      <c r="W37" s="54">
        <v>160000</v>
      </c>
      <c r="X37" s="59" t="s">
        <v>130</v>
      </c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</row>
    <row r="38" spans="1:130" s="4" customFormat="1" ht="40.5" customHeight="1">
      <c r="A38" s="35">
        <v>30</v>
      </c>
      <c r="B38" s="48" t="s">
        <v>46</v>
      </c>
      <c r="C38" s="5" t="s">
        <v>11</v>
      </c>
      <c r="D38" s="5"/>
      <c r="E38" s="5">
        <v>10</v>
      </c>
      <c r="F38" s="29"/>
      <c r="G38" s="29"/>
      <c r="H38" s="25">
        <v>530000</v>
      </c>
      <c r="I38" s="29"/>
      <c r="J38" s="36"/>
      <c r="K38" s="42"/>
      <c r="L38" s="39"/>
      <c r="M38" s="36"/>
      <c r="N38" s="42"/>
      <c r="O38" s="37"/>
      <c r="P38" s="38"/>
      <c r="Q38" s="45"/>
      <c r="R38" s="37"/>
      <c r="S38" s="37"/>
      <c r="T38" s="42"/>
      <c r="U38" s="54">
        <f t="shared" si="6"/>
        <v>441666.66666666669</v>
      </c>
      <c r="V38" s="54">
        <f t="shared" si="7"/>
        <v>88333.333333333314</v>
      </c>
      <c r="W38" s="54">
        <v>530000</v>
      </c>
      <c r="X38" s="59" t="s">
        <v>130</v>
      </c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</row>
    <row r="39" spans="1:130" s="4" customFormat="1" ht="40.5" customHeight="1">
      <c r="A39" s="35">
        <v>31</v>
      </c>
      <c r="B39" s="48" t="s">
        <v>47</v>
      </c>
      <c r="C39" s="5" t="s">
        <v>11</v>
      </c>
      <c r="D39" s="5"/>
      <c r="E39" s="5">
        <v>10</v>
      </c>
      <c r="F39" s="29"/>
      <c r="G39" s="29"/>
      <c r="H39" s="25">
        <v>530000</v>
      </c>
      <c r="I39" s="29"/>
      <c r="J39" s="36"/>
      <c r="K39" s="42"/>
      <c r="L39" s="39"/>
      <c r="M39" s="36"/>
      <c r="N39" s="42"/>
      <c r="O39" s="37"/>
      <c r="P39" s="38"/>
      <c r="Q39" s="45"/>
      <c r="R39" s="37"/>
      <c r="S39" s="37"/>
      <c r="T39" s="42"/>
      <c r="U39" s="54">
        <f t="shared" si="6"/>
        <v>441666.66666666669</v>
      </c>
      <c r="V39" s="54">
        <f t="shared" si="7"/>
        <v>88333.333333333314</v>
      </c>
      <c r="W39" s="54">
        <v>530000</v>
      </c>
      <c r="X39" s="59" t="s">
        <v>130</v>
      </c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</row>
    <row r="40" spans="1:130" s="4" customFormat="1" ht="40.5" customHeight="1">
      <c r="A40" s="35">
        <v>32</v>
      </c>
      <c r="B40" s="48" t="s">
        <v>48</v>
      </c>
      <c r="C40" s="5" t="s">
        <v>11</v>
      </c>
      <c r="D40" s="5"/>
      <c r="E40" s="5">
        <v>10</v>
      </c>
      <c r="F40" s="29"/>
      <c r="G40" s="29"/>
      <c r="H40" s="25">
        <v>440000</v>
      </c>
      <c r="I40" s="29"/>
      <c r="J40" s="36"/>
      <c r="K40" s="42"/>
      <c r="L40" s="37"/>
      <c r="M40" s="40"/>
      <c r="N40" s="42"/>
      <c r="O40" s="37"/>
      <c r="P40" s="38"/>
      <c r="Q40" s="45"/>
      <c r="R40" s="37"/>
      <c r="S40" s="37"/>
      <c r="T40" s="42"/>
      <c r="U40" s="54">
        <f t="shared" si="6"/>
        <v>366666.66666666669</v>
      </c>
      <c r="V40" s="54">
        <f t="shared" si="7"/>
        <v>73333.333333333314</v>
      </c>
      <c r="W40" s="54">
        <v>440000</v>
      </c>
      <c r="X40" s="59" t="s">
        <v>130</v>
      </c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</row>
    <row r="41" spans="1:130" s="4" customFormat="1" ht="40.5" customHeight="1">
      <c r="A41" s="35">
        <v>33</v>
      </c>
      <c r="B41" s="48" t="s">
        <v>49</v>
      </c>
      <c r="C41" s="5" t="s">
        <v>11</v>
      </c>
      <c r="D41" s="5"/>
      <c r="E41" s="5">
        <v>2</v>
      </c>
      <c r="F41" s="29"/>
      <c r="G41" s="29"/>
      <c r="H41" s="25">
        <v>68000</v>
      </c>
      <c r="I41" s="29"/>
      <c r="J41" s="36"/>
      <c r="K41" s="42"/>
      <c r="L41" s="39"/>
      <c r="M41" s="36"/>
      <c r="N41" s="42"/>
      <c r="O41" s="37"/>
      <c r="P41" s="38"/>
      <c r="Q41" s="45"/>
      <c r="R41" s="37"/>
      <c r="S41" s="37"/>
      <c r="T41" s="42"/>
      <c r="U41" s="54">
        <f t="shared" si="6"/>
        <v>56666.666666666672</v>
      </c>
      <c r="V41" s="54">
        <f t="shared" si="7"/>
        <v>11333.333333333328</v>
      </c>
      <c r="W41" s="54">
        <v>68000</v>
      </c>
      <c r="X41" s="59" t="s">
        <v>130</v>
      </c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</row>
    <row r="42" spans="1:130" s="4" customFormat="1" ht="40.5" customHeight="1">
      <c r="A42" s="35">
        <v>34</v>
      </c>
      <c r="B42" s="48" t="s">
        <v>50</v>
      </c>
      <c r="C42" s="5" t="s">
        <v>11</v>
      </c>
      <c r="D42" s="5"/>
      <c r="E42" s="5">
        <v>2</v>
      </c>
      <c r="F42" s="29"/>
      <c r="G42" s="29"/>
      <c r="H42" s="25">
        <v>376000</v>
      </c>
      <c r="I42" s="29"/>
      <c r="J42" s="36"/>
      <c r="K42" s="42"/>
      <c r="L42" s="39"/>
      <c r="M42" s="36"/>
      <c r="N42" s="42"/>
      <c r="O42" s="37"/>
      <c r="P42" s="38"/>
      <c r="Q42" s="45"/>
      <c r="R42" s="37"/>
      <c r="S42" s="37"/>
      <c r="T42" s="42"/>
      <c r="U42" s="54">
        <f t="shared" si="6"/>
        <v>313333.33333333337</v>
      </c>
      <c r="V42" s="54">
        <f t="shared" si="7"/>
        <v>62666.666666666628</v>
      </c>
      <c r="W42" s="54">
        <v>376000</v>
      </c>
      <c r="X42" s="59" t="s">
        <v>130</v>
      </c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</row>
    <row r="43" spans="1:130" s="4" customFormat="1" ht="40.5" customHeight="1">
      <c r="A43" s="35">
        <v>35</v>
      </c>
      <c r="B43" s="48" t="s">
        <v>51</v>
      </c>
      <c r="C43" s="5" t="s">
        <v>11</v>
      </c>
      <c r="D43" s="5"/>
      <c r="E43" s="5">
        <v>1</v>
      </c>
      <c r="F43" s="29"/>
      <c r="G43" s="29"/>
      <c r="H43" s="25">
        <v>6400</v>
      </c>
      <c r="I43" s="29"/>
      <c r="J43" s="36"/>
      <c r="K43" s="42"/>
      <c r="L43" s="39"/>
      <c r="M43" s="36"/>
      <c r="N43" s="42"/>
      <c r="O43" s="37"/>
      <c r="P43" s="38"/>
      <c r="Q43" s="45"/>
      <c r="R43" s="37"/>
      <c r="S43" s="37"/>
      <c r="T43" s="42"/>
      <c r="U43" s="54">
        <f t="shared" si="6"/>
        <v>5333.3333333333339</v>
      </c>
      <c r="V43" s="54">
        <f t="shared" si="7"/>
        <v>1066.6666666666661</v>
      </c>
      <c r="W43" s="54">
        <v>6400</v>
      </c>
      <c r="X43" s="59" t="s">
        <v>130</v>
      </c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</row>
    <row r="44" spans="1:130" s="4" customFormat="1" ht="40.5" customHeight="1">
      <c r="A44" s="35">
        <v>36</v>
      </c>
      <c r="B44" s="48" t="s">
        <v>52</v>
      </c>
      <c r="C44" s="5" t="s">
        <v>11</v>
      </c>
      <c r="D44" s="5"/>
      <c r="E44" s="5">
        <v>3</v>
      </c>
      <c r="F44" s="29"/>
      <c r="G44" s="29"/>
      <c r="H44" s="25">
        <v>102000</v>
      </c>
      <c r="I44" s="29"/>
      <c r="J44" s="36"/>
      <c r="K44" s="42"/>
      <c r="L44" s="39"/>
      <c r="M44" s="36"/>
      <c r="N44" s="42"/>
      <c r="O44" s="37"/>
      <c r="P44" s="38"/>
      <c r="Q44" s="45"/>
      <c r="R44" s="37"/>
      <c r="S44" s="37"/>
      <c r="T44" s="42"/>
      <c r="U44" s="54">
        <f t="shared" si="6"/>
        <v>85000</v>
      </c>
      <c r="V44" s="54">
        <f t="shared" si="7"/>
        <v>17000</v>
      </c>
      <c r="W44" s="54">
        <v>102000</v>
      </c>
      <c r="X44" s="59" t="s">
        <v>130</v>
      </c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</row>
    <row r="45" spans="1:130" s="4" customFormat="1" ht="40.5" customHeight="1">
      <c r="A45" s="35">
        <v>37</v>
      </c>
      <c r="B45" s="48" t="s">
        <v>46</v>
      </c>
      <c r="C45" s="5" t="s">
        <v>11</v>
      </c>
      <c r="D45" s="5"/>
      <c r="E45" s="5">
        <v>10</v>
      </c>
      <c r="F45" s="29"/>
      <c r="G45" s="29"/>
      <c r="H45" s="25">
        <v>240000</v>
      </c>
      <c r="I45" s="29"/>
      <c r="J45" s="36"/>
      <c r="K45" s="42"/>
      <c r="L45" s="39"/>
      <c r="M45" s="36"/>
      <c r="N45" s="42"/>
      <c r="O45" s="37"/>
      <c r="P45" s="38"/>
      <c r="Q45" s="45"/>
      <c r="R45" s="37"/>
      <c r="S45" s="37"/>
      <c r="T45" s="42"/>
      <c r="U45" s="54">
        <f t="shared" si="6"/>
        <v>200000</v>
      </c>
      <c r="V45" s="54">
        <f t="shared" si="7"/>
        <v>40000</v>
      </c>
      <c r="W45" s="54">
        <v>240000</v>
      </c>
      <c r="X45" s="59" t="s">
        <v>130</v>
      </c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</row>
    <row r="46" spans="1:130" s="4" customFormat="1" ht="40.5" customHeight="1">
      <c r="A46" s="35">
        <v>38</v>
      </c>
      <c r="B46" s="48" t="s">
        <v>53</v>
      </c>
      <c r="C46" s="5" t="s">
        <v>11</v>
      </c>
      <c r="D46" s="5"/>
      <c r="E46" s="5">
        <v>10</v>
      </c>
      <c r="F46" s="29"/>
      <c r="G46" s="29"/>
      <c r="H46" s="25">
        <v>240000</v>
      </c>
      <c r="I46" s="29"/>
      <c r="J46" s="36"/>
      <c r="K46" s="42"/>
      <c r="L46" s="39"/>
      <c r="M46" s="36"/>
      <c r="N46" s="42"/>
      <c r="O46" s="37"/>
      <c r="P46" s="38"/>
      <c r="Q46" s="45"/>
      <c r="R46" s="37"/>
      <c r="S46" s="37"/>
      <c r="T46" s="42"/>
      <c r="U46" s="54">
        <f t="shared" si="6"/>
        <v>200000</v>
      </c>
      <c r="V46" s="54">
        <f t="shared" si="7"/>
        <v>40000</v>
      </c>
      <c r="W46" s="54">
        <v>240000</v>
      </c>
      <c r="X46" s="59" t="s">
        <v>130</v>
      </c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</row>
    <row r="47" spans="1:130" s="4" customFormat="1" ht="40.5" customHeight="1">
      <c r="A47" s="35">
        <v>39</v>
      </c>
      <c r="B47" s="48" t="s">
        <v>54</v>
      </c>
      <c r="C47" s="5" t="s">
        <v>11</v>
      </c>
      <c r="D47" s="5"/>
      <c r="E47" s="5">
        <v>10</v>
      </c>
      <c r="F47" s="29"/>
      <c r="G47" s="29"/>
      <c r="H47" s="25">
        <v>50000</v>
      </c>
      <c r="I47" s="29"/>
      <c r="J47" s="36"/>
      <c r="K47" s="42"/>
      <c r="L47" s="39"/>
      <c r="M47" s="36"/>
      <c r="N47" s="42"/>
      <c r="O47" s="37"/>
      <c r="P47" s="38"/>
      <c r="Q47" s="45"/>
      <c r="R47" s="37"/>
      <c r="S47" s="37"/>
      <c r="T47" s="42"/>
      <c r="U47" s="54">
        <f t="shared" si="6"/>
        <v>41666.666666666672</v>
      </c>
      <c r="V47" s="54">
        <f t="shared" si="7"/>
        <v>8333.3333333333285</v>
      </c>
      <c r="W47" s="54">
        <v>50000</v>
      </c>
      <c r="X47" s="59" t="s">
        <v>130</v>
      </c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</row>
    <row r="48" spans="1:130" s="4" customFormat="1" ht="40.5" customHeight="1">
      <c r="A48" s="35">
        <v>40</v>
      </c>
      <c r="B48" s="48" t="s">
        <v>55</v>
      </c>
      <c r="C48" s="5" t="s">
        <v>11</v>
      </c>
      <c r="D48" s="5"/>
      <c r="E48" s="5">
        <v>1</v>
      </c>
      <c r="F48" s="29"/>
      <c r="G48" s="29"/>
      <c r="H48" s="25">
        <v>21850</v>
      </c>
      <c r="I48" s="29"/>
      <c r="J48" s="36"/>
      <c r="K48" s="42"/>
      <c r="L48" s="39"/>
      <c r="M48" s="36"/>
      <c r="N48" s="42"/>
      <c r="O48" s="37"/>
      <c r="P48" s="38"/>
      <c r="Q48" s="45"/>
      <c r="R48" s="37"/>
      <c r="S48" s="37"/>
      <c r="T48" s="42"/>
      <c r="U48" s="54">
        <f t="shared" si="6"/>
        <v>17075</v>
      </c>
      <c r="V48" s="54">
        <f t="shared" si="7"/>
        <v>3415</v>
      </c>
      <c r="W48" s="54">
        <v>20490</v>
      </c>
      <c r="X48" s="59" t="s">
        <v>130</v>
      </c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</row>
    <row r="49" spans="1:130" s="4" customFormat="1" ht="40.5" customHeight="1">
      <c r="A49" s="35">
        <v>41</v>
      </c>
      <c r="B49" s="48" t="s">
        <v>56</v>
      </c>
      <c r="C49" s="5" t="s">
        <v>11</v>
      </c>
      <c r="D49" s="5"/>
      <c r="E49" s="5">
        <v>2</v>
      </c>
      <c r="F49" s="29"/>
      <c r="G49" s="29"/>
      <c r="H49" s="25">
        <v>101200</v>
      </c>
      <c r="I49" s="29"/>
      <c r="J49" s="36"/>
      <c r="K49" s="42"/>
      <c r="L49" s="37"/>
      <c r="M49" s="40"/>
      <c r="N49" s="42"/>
      <c r="O49" s="37"/>
      <c r="P49" s="38"/>
      <c r="Q49" s="45"/>
      <c r="R49" s="37"/>
      <c r="S49" s="37"/>
      <c r="T49" s="42"/>
      <c r="U49" s="54">
        <f t="shared" si="6"/>
        <v>84333.333333333343</v>
      </c>
      <c r="V49" s="54">
        <f t="shared" si="7"/>
        <v>16866.666666666657</v>
      </c>
      <c r="W49" s="54">
        <v>101200</v>
      </c>
      <c r="X49" s="59" t="s">
        <v>130</v>
      </c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</row>
    <row r="50" spans="1:130" s="4" customFormat="1" ht="40.5" customHeight="1">
      <c r="A50" s="35">
        <v>42</v>
      </c>
      <c r="B50" s="48" t="s">
        <v>57</v>
      </c>
      <c r="C50" s="5" t="s">
        <v>11</v>
      </c>
      <c r="D50" s="5"/>
      <c r="E50" s="5">
        <v>1</v>
      </c>
      <c r="F50" s="29"/>
      <c r="G50" s="29"/>
      <c r="H50" s="25">
        <v>49450</v>
      </c>
      <c r="I50" s="29"/>
      <c r="J50" s="36"/>
      <c r="K50" s="42"/>
      <c r="L50" s="39"/>
      <c r="M50" s="36"/>
      <c r="N50" s="42"/>
      <c r="O50" s="37"/>
      <c r="P50" s="38"/>
      <c r="Q50" s="45"/>
      <c r="R50" s="37"/>
      <c r="S50" s="37"/>
      <c r="T50" s="42"/>
      <c r="U50" s="54">
        <f t="shared" si="6"/>
        <v>41208.333333333336</v>
      </c>
      <c r="V50" s="54">
        <f t="shared" si="7"/>
        <v>8241.6666666666642</v>
      </c>
      <c r="W50" s="54">
        <v>49450</v>
      </c>
      <c r="X50" s="59" t="s">
        <v>130</v>
      </c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</row>
    <row r="51" spans="1:130" s="4" customFormat="1" ht="40.5" customHeight="1">
      <c r="A51" s="35">
        <v>43</v>
      </c>
      <c r="B51" s="48" t="s">
        <v>58</v>
      </c>
      <c r="C51" s="5" t="s">
        <v>11</v>
      </c>
      <c r="D51" s="5"/>
      <c r="E51" s="5">
        <v>2</v>
      </c>
      <c r="F51" s="29"/>
      <c r="G51" s="29"/>
      <c r="H51" s="25">
        <v>50600</v>
      </c>
      <c r="I51" s="29"/>
      <c r="J51" s="36"/>
      <c r="K51" s="42"/>
      <c r="L51" s="39"/>
      <c r="M51" s="36"/>
      <c r="N51" s="42"/>
      <c r="O51" s="37"/>
      <c r="P51" s="38"/>
      <c r="Q51" s="45"/>
      <c r="R51" s="37"/>
      <c r="S51" s="37"/>
      <c r="T51" s="42"/>
      <c r="U51" s="54">
        <f t="shared" si="6"/>
        <v>42166.666666666672</v>
      </c>
      <c r="V51" s="54">
        <f t="shared" si="7"/>
        <v>8433.3333333333285</v>
      </c>
      <c r="W51" s="54">
        <v>50600</v>
      </c>
      <c r="X51" s="59" t="s">
        <v>130</v>
      </c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</row>
    <row r="52" spans="1:130" s="4" customFormat="1" ht="40.5" customHeight="1">
      <c r="A52" s="35">
        <v>44</v>
      </c>
      <c r="B52" s="48" t="s">
        <v>59</v>
      </c>
      <c r="C52" s="5" t="s">
        <v>11</v>
      </c>
      <c r="D52" s="5"/>
      <c r="E52" s="5">
        <v>4</v>
      </c>
      <c r="F52" s="29"/>
      <c r="G52" s="29"/>
      <c r="H52" s="25">
        <v>84000</v>
      </c>
      <c r="I52" s="29"/>
      <c r="J52" s="36"/>
      <c r="K52" s="42"/>
      <c r="L52" s="39"/>
      <c r="M52" s="36"/>
      <c r="N52" s="42"/>
      <c r="O52" s="37"/>
      <c r="P52" s="38"/>
      <c r="Q52" s="45"/>
      <c r="R52" s="37"/>
      <c r="S52" s="37"/>
      <c r="T52" s="42"/>
      <c r="U52" s="37"/>
      <c r="V52" s="36"/>
      <c r="W52" s="42"/>
      <c r="X52" s="61" t="s">
        <v>131</v>
      </c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</row>
    <row r="53" spans="1:130" s="4" customFormat="1" ht="40.5" customHeight="1">
      <c r="A53" s="35">
        <v>45</v>
      </c>
      <c r="B53" s="48" t="s">
        <v>60</v>
      </c>
      <c r="C53" s="5" t="s">
        <v>0</v>
      </c>
      <c r="D53" s="5"/>
      <c r="E53" s="5">
        <v>2</v>
      </c>
      <c r="F53" s="29"/>
      <c r="G53" s="29"/>
      <c r="H53" s="25">
        <v>2500000</v>
      </c>
      <c r="I53" s="29"/>
      <c r="J53" s="36"/>
      <c r="K53" s="42"/>
      <c r="L53" s="39"/>
      <c r="M53" s="36"/>
      <c r="N53" s="42"/>
      <c r="O53" s="37"/>
      <c r="P53" s="38"/>
      <c r="Q53" s="45"/>
      <c r="R53" s="37"/>
      <c r="S53" s="37"/>
      <c r="T53" s="42"/>
      <c r="U53" s="54">
        <f t="shared" ref="U53:U55" si="8">W53/1.2</f>
        <v>2083333.3333333335</v>
      </c>
      <c r="V53" s="54">
        <f t="shared" ref="V53:V55" si="9">W53-U53</f>
        <v>416666.66666666651</v>
      </c>
      <c r="W53" s="54">
        <v>2500000</v>
      </c>
      <c r="X53" s="59" t="s">
        <v>130</v>
      </c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</row>
    <row r="54" spans="1:130" s="4" customFormat="1" ht="40.5" customHeight="1">
      <c r="A54" s="35">
        <v>46</v>
      </c>
      <c r="B54" s="48" t="s">
        <v>61</v>
      </c>
      <c r="C54" s="5" t="s">
        <v>0</v>
      </c>
      <c r="D54" s="5"/>
      <c r="E54" s="5">
        <v>2</v>
      </c>
      <c r="F54" s="29"/>
      <c r="G54" s="29"/>
      <c r="H54" s="25">
        <v>12000</v>
      </c>
      <c r="I54" s="29"/>
      <c r="J54" s="36"/>
      <c r="K54" s="42"/>
      <c r="L54" s="39"/>
      <c r="M54" s="36"/>
      <c r="N54" s="42"/>
      <c r="O54" s="37"/>
      <c r="P54" s="38"/>
      <c r="Q54" s="45"/>
      <c r="R54" s="37"/>
      <c r="S54" s="37"/>
      <c r="T54" s="42"/>
      <c r="U54" s="54">
        <f t="shared" si="8"/>
        <v>10000</v>
      </c>
      <c r="V54" s="54">
        <f t="shared" si="9"/>
        <v>2000</v>
      </c>
      <c r="W54" s="54">
        <v>12000</v>
      </c>
      <c r="X54" s="59" t="s">
        <v>130</v>
      </c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</row>
    <row r="55" spans="1:130" s="4" customFormat="1" ht="40.5" customHeight="1">
      <c r="A55" s="35">
        <v>47</v>
      </c>
      <c r="B55" s="48" t="s">
        <v>62</v>
      </c>
      <c r="C55" s="5" t="s">
        <v>0</v>
      </c>
      <c r="D55" s="5"/>
      <c r="E55" s="5">
        <v>2</v>
      </c>
      <c r="F55" s="29"/>
      <c r="G55" s="29"/>
      <c r="H55" s="25">
        <v>16000</v>
      </c>
      <c r="I55" s="29"/>
      <c r="J55" s="36"/>
      <c r="K55" s="42"/>
      <c r="L55" s="37"/>
      <c r="M55" s="40"/>
      <c r="N55" s="42"/>
      <c r="O55" s="37"/>
      <c r="P55" s="38"/>
      <c r="Q55" s="45"/>
      <c r="R55" s="37"/>
      <c r="S55" s="37"/>
      <c r="T55" s="42"/>
      <c r="U55" s="54">
        <f t="shared" si="8"/>
        <v>13333.333333333334</v>
      </c>
      <c r="V55" s="54">
        <f t="shared" si="9"/>
        <v>2666.6666666666661</v>
      </c>
      <c r="W55" s="54">
        <v>16000</v>
      </c>
      <c r="X55" s="59" t="s">
        <v>130</v>
      </c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</row>
    <row r="56" spans="1:130" s="4" customFormat="1" ht="40.5" customHeight="1">
      <c r="A56" s="35">
        <v>48</v>
      </c>
      <c r="B56" s="48" t="s">
        <v>63</v>
      </c>
      <c r="C56" s="5" t="s">
        <v>0</v>
      </c>
      <c r="D56" s="5"/>
      <c r="E56" s="5">
        <v>2</v>
      </c>
      <c r="F56" s="29"/>
      <c r="G56" s="29"/>
      <c r="H56" s="25">
        <v>159800</v>
      </c>
      <c r="I56" s="29"/>
      <c r="J56" s="36"/>
      <c r="K56" s="42"/>
      <c r="L56" s="37"/>
      <c r="M56" s="40"/>
      <c r="N56" s="42"/>
      <c r="O56" s="37"/>
      <c r="P56" s="38"/>
      <c r="Q56" s="45"/>
      <c r="R56" s="37"/>
      <c r="S56" s="37"/>
      <c r="T56" s="42"/>
      <c r="U56" s="54">
        <f>W56/1.2</f>
        <v>36666.666666666672</v>
      </c>
      <c r="V56" s="54">
        <f>W56-U56</f>
        <v>7333.3333333333285</v>
      </c>
      <c r="W56" s="54">
        <v>44000</v>
      </c>
      <c r="X56" s="59" t="s">
        <v>130</v>
      </c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</row>
    <row r="57" spans="1:130" s="4" customFormat="1" ht="40.5" customHeight="1">
      <c r="A57" s="35">
        <v>49</v>
      </c>
      <c r="B57" s="48" t="s">
        <v>64</v>
      </c>
      <c r="C57" s="5" t="s">
        <v>11</v>
      </c>
      <c r="D57" s="5"/>
      <c r="E57" s="5">
        <v>10</v>
      </c>
      <c r="F57" s="29"/>
      <c r="G57" s="29"/>
      <c r="H57" s="25">
        <v>130000</v>
      </c>
      <c r="I57" s="29"/>
      <c r="J57" s="36"/>
      <c r="K57" s="42"/>
      <c r="L57" s="37">
        <f>N57/1.2</f>
        <v>100000</v>
      </c>
      <c r="M57" s="38">
        <f>N57-L57</f>
        <v>20000</v>
      </c>
      <c r="N57" s="43">
        <v>120000</v>
      </c>
      <c r="O57" s="54">
        <v>45000</v>
      </c>
      <c r="P57" s="55">
        <v>0</v>
      </c>
      <c r="Q57" s="54">
        <v>45000</v>
      </c>
      <c r="R57" s="47"/>
      <c r="S57" s="37"/>
      <c r="T57" s="42"/>
      <c r="U57" s="12"/>
      <c r="V57" s="12"/>
      <c r="W57" s="12"/>
      <c r="X57" s="59" t="s">
        <v>132</v>
      </c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</row>
    <row r="58" spans="1:130" s="4" customFormat="1" ht="40.5" customHeight="1">
      <c r="A58" s="35">
        <v>50</v>
      </c>
      <c r="B58" s="48" t="s">
        <v>64</v>
      </c>
      <c r="C58" s="5" t="s">
        <v>11</v>
      </c>
      <c r="D58" s="5"/>
      <c r="E58" s="5">
        <v>10</v>
      </c>
      <c r="F58" s="29"/>
      <c r="G58" s="29"/>
      <c r="H58" s="25">
        <v>130000</v>
      </c>
      <c r="I58" s="29"/>
      <c r="J58" s="36"/>
      <c r="K58" s="42"/>
      <c r="L58" s="12"/>
      <c r="M58" s="12"/>
      <c r="N58" s="12"/>
      <c r="O58" s="56">
        <v>50500</v>
      </c>
      <c r="P58" s="55">
        <v>0</v>
      </c>
      <c r="Q58" s="56">
        <v>50500</v>
      </c>
      <c r="R58" s="47"/>
      <c r="S58" s="37"/>
      <c r="T58" s="42"/>
      <c r="U58" s="37"/>
      <c r="V58" s="36"/>
      <c r="W58" s="42"/>
      <c r="X58" s="59" t="s">
        <v>132</v>
      </c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</row>
    <row r="59" spans="1:130" s="4" customFormat="1" ht="40.5" customHeight="1">
      <c r="A59" s="35">
        <v>51</v>
      </c>
      <c r="B59" s="48" t="s">
        <v>64</v>
      </c>
      <c r="C59" s="5" t="s">
        <v>11</v>
      </c>
      <c r="D59" s="5"/>
      <c r="E59" s="5">
        <v>10</v>
      </c>
      <c r="F59" s="29"/>
      <c r="G59" s="29"/>
      <c r="H59" s="25">
        <v>130000</v>
      </c>
      <c r="I59" s="29"/>
      <c r="J59" s="36"/>
      <c r="K59" s="42"/>
      <c r="L59" s="37"/>
      <c r="M59" s="40"/>
      <c r="N59" s="42"/>
      <c r="O59" s="56">
        <v>45000</v>
      </c>
      <c r="P59" s="55">
        <v>0</v>
      </c>
      <c r="Q59" s="56">
        <v>45000</v>
      </c>
      <c r="R59" s="37"/>
      <c r="S59" s="37"/>
      <c r="T59" s="42"/>
      <c r="U59" s="37"/>
      <c r="V59" s="36"/>
      <c r="W59" s="42"/>
      <c r="X59" s="59" t="s">
        <v>132</v>
      </c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</row>
    <row r="60" spans="1:130" s="4" customFormat="1" ht="40.5" customHeight="1">
      <c r="A60" s="35">
        <v>52</v>
      </c>
      <c r="B60" s="48" t="s">
        <v>65</v>
      </c>
      <c r="C60" s="5" t="s">
        <v>128</v>
      </c>
      <c r="D60" s="5"/>
      <c r="E60" s="5">
        <v>20</v>
      </c>
      <c r="F60" s="29"/>
      <c r="G60" s="29"/>
      <c r="H60" s="25">
        <v>2100000</v>
      </c>
      <c r="I60" s="29"/>
      <c r="J60" s="36"/>
      <c r="K60" s="42"/>
      <c r="L60" s="37"/>
      <c r="M60" s="40"/>
      <c r="N60" s="42"/>
      <c r="O60" s="12"/>
      <c r="P60" s="12"/>
      <c r="Q60" s="12"/>
      <c r="R60" s="47"/>
      <c r="S60" s="37"/>
      <c r="T60" s="42"/>
      <c r="U60" s="54">
        <f t="shared" ref="U60:U66" si="10">W60/1.2</f>
        <v>1750000</v>
      </c>
      <c r="V60" s="54">
        <f t="shared" ref="V60:V66" si="11">W60-U60</f>
        <v>350000</v>
      </c>
      <c r="W60" s="54">
        <v>2100000</v>
      </c>
      <c r="X60" s="59" t="s">
        <v>130</v>
      </c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</row>
    <row r="61" spans="1:130" s="4" customFormat="1" ht="40.5" customHeight="1">
      <c r="A61" s="35">
        <v>53</v>
      </c>
      <c r="B61" s="48" t="s">
        <v>66</v>
      </c>
      <c r="C61" s="5" t="s">
        <v>128</v>
      </c>
      <c r="D61" s="5"/>
      <c r="E61" s="5">
        <v>8</v>
      </c>
      <c r="F61" s="29"/>
      <c r="G61" s="29"/>
      <c r="H61" s="25">
        <v>480000</v>
      </c>
      <c r="I61" s="29"/>
      <c r="J61" s="36"/>
      <c r="K61" s="42"/>
      <c r="L61" s="39"/>
      <c r="M61" s="36"/>
      <c r="N61" s="42"/>
      <c r="O61" s="37"/>
      <c r="P61" s="38"/>
      <c r="Q61" s="43"/>
      <c r="R61" s="47"/>
      <c r="S61" s="37"/>
      <c r="T61" s="42"/>
      <c r="U61" s="54">
        <f t="shared" si="10"/>
        <v>400000</v>
      </c>
      <c r="V61" s="54">
        <f t="shared" si="11"/>
        <v>80000</v>
      </c>
      <c r="W61" s="54">
        <v>480000</v>
      </c>
      <c r="X61" s="59" t="s">
        <v>130</v>
      </c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</row>
    <row r="62" spans="1:130" s="4" customFormat="1" ht="40.5" customHeight="1">
      <c r="A62" s="35">
        <v>54</v>
      </c>
      <c r="B62" s="48" t="s">
        <v>67</v>
      </c>
      <c r="C62" s="5" t="s">
        <v>128</v>
      </c>
      <c r="D62" s="5"/>
      <c r="E62" s="5">
        <v>8</v>
      </c>
      <c r="F62" s="29"/>
      <c r="G62" s="29"/>
      <c r="H62" s="25">
        <v>600000</v>
      </c>
      <c r="I62" s="29"/>
      <c r="J62" s="36"/>
      <c r="K62" s="42"/>
      <c r="L62" s="39"/>
      <c r="M62" s="36"/>
      <c r="N62" s="42"/>
      <c r="O62" s="37"/>
      <c r="P62" s="38"/>
      <c r="Q62" s="45"/>
      <c r="R62" s="37"/>
      <c r="S62" s="37"/>
      <c r="T62" s="42"/>
      <c r="U62" s="54">
        <f t="shared" si="10"/>
        <v>500000</v>
      </c>
      <c r="V62" s="54">
        <f t="shared" si="11"/>
        <v>100000</v>
      </c>
      <c r="W62" s="54">
        <v>600000</v>
      </c>
      <c r="X62" s="59" t="s">
        <v>130</v>
      </c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</row>
    <row r="63" spans="1:130" s="4" customFormat="1" ht="40.5" customHeight="1">
      <c r="A63" s="35">
        <v>55</v>
      </c>
      <c r="B63" s="48" t="s">
        <v>68</v>
      </c>
      <c r="C63" s="5" t="s">
        <v>128</v>
      </c>
      <c r="D63" s="5"/>
      <c r="E63" s="5">
        <v>8</v>
      </c>
      <c r="F63" s="29"/>
      <c r="G63" s="29"/>
      <c r="H63" s="25">
        <v>480000</v>
      </c>
      <c r="I63" s="29"/>
      <c r="J63" s="36"/>
      <c r="K63" s="42"/>
      <c r="L63" s="39"/>
      <c r="M63" s="36"/>
      <c r="N63" s="42"/>
      <c r="O63" s="37"/>
      <c r="P63" s="38"/>
      <c r="Q63" s="45"/>
      <c r="R63" s="37"/>
      <c r="S63" s="37"/>
      <c r="T63" s="42"/>
      <c r="U63" s="54">
        <f t="shared" si="10"/>
        <v>400000</v>
      </c>
      <c r="V63" s="54">
        <f t="shared" si="11"/>
        <v>80000</v>
      </c>
      <c r="W63" s="54">
        <v>480000</v>
      </c>
      <c r="X63" s="59" t="s">
        <v>130</v>
      </c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</row>
    <row r="64" spans="1:130" s="4" customFormat="1" ht="40.5" customHeight="1">
      <c r="A64" s="35">
        <v>56</v>
      </c>
      <c r="B64" s="48" t="s">
        <v>69</v>
      </c>
      <c r="C64" s="5" t="s">
        <v>128</v>
      </c>
      <c r="D64" s="5"/>
      <c r="E64" s="5">
        <v>8</v>
      </c>
      <c r="F64" s="29"/>
      <c r="G64" s="29"/>
      <c r="H64" s="25">
        <v>168000</v>
      </c>
      <c r="I64" s="29"/>
      <c r="J64" s="36"/>
      <c r="K64" s="42"/>
      <c r="L64" s="37"/>
      <c r="M64" s="36"/>
      <c r="N64" s="42"/>
      <c r="O64" s="37"/>
      <c r="P64" s="38"/>
      <c r="Q64" s="45"/>
      <c r="R64" s="37"/>
      <c r="S64" s="37"/>
      <c r="T64" s="42"/>
      <c r="U64" s="54">
        <f t="shared" si="10"/>
        <v>140000</v>
      </c>
      <c r="V64" s="54">
        <f t="shared" si="11"/>
        <v>28000</v>
      </c>
      <c r="W64" s="54">
        <v>168000</v>
      </c>
      <c r="X64" s="59" t="s">
        <v>130</v>
      </c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</row>
    <row r="65" spans="1:130" s="4" customFormat="1" ht="40.5" customHeight="1">
      <c r="A65" s="35">
        <v>57</v>
      </c>
      <c r="B65" s="48" t="s">
        <v>70</v>
      </c>
      <c r="C65" s="5" t="s">
        <v>128</v>
      </c>
      <c r="D65" s="5"/>
      <c r="E65" s="5">
        <v>5</v>
      </c>
      <c r="F65" s="29"/>
      <c r="G65" s="29"/>
      <c r="H65" s="25">
        <v>750000</v>
      </c>
      <c r="I65" s="29"/>
      <c r="J65" s="36"/>
      <c r="K65" s="42"/>
      <c r="L65" s="39"/>
      <c r="M65" s="36"/>
      <c r="N65" s="42"/>
      <c r="O65" s="37"/>
      <c r="P65" s="38"/>
      <c r="Q65" s="45"/>
      <c r="R65" s="37"/>
      <c r="S65" s="37"/>
      <c r="T65" s="42"/>
      <c r="U65" s="54">
        <f t="shared" si="10"/>
        <v>625000</v>
      </c>
      <c r="V65" s="54">
        <f t="shared" si="11"/>
        <v>125000</v>
      </c>
      <c r="W65" s="54">
        <v>750000</v>
      </c>
      <c r="X65" s="59" t="s">
        <v>130</v>
      </c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</row>
    <row r="66" spans="1:130" s="4" customFormat="1" ht="40.5" customHeight="1">
      <c r="A66" s="35">
        <v>58</v>
      </c>
      <c r="B66" s="48" t="s">
        <v>71</v>
      </c>
      <c r="C66" s="5" t="s">
        <v>128</v>
      </c>
      <c r="D66" s="5"/>
      <c r="E66" s="5">
        <v>60</v>
      </c>
      <c r="F66" s="29"/>
      <c r="G66" s="29"/>
      <c r="H66" s="25">
        <v>2160000</v>
      </c>
      <c r="I66" s="29"/>
      <c r="J66" s="36"/>
      <c r="K66" s="42"/>
      <c r="L66" s="39"/>
      <c r="M66" s="36"/>
      <c r="N66" s="42"/>
      <c r="O66" s="37"/>
      <c r="P66" s="38"/>
      <c r="Q66" s="45"/>
      <c r="R66" s="37"/>
      <c r="S66" s="37"/>
      <c r="T66" s="42"/>
      <c r="U66" s="54">
        <f t="shared" si="10"/>
        <v>1800000</v>
      </c>
      <c r="V66" s="54">
        <f t="shared" si="11"/>
        <v>360000</v>
      </c>
      <c r="W66" s="54">
        <v>2160000</v>
      </c>
      <c r="X66" s="59" t="s">
        <v>130</v>
      </c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</row>
    <row r="67" spans="1:130" s="4" customFormat="1" ht="40.5" customHeight="1">
      <c r="A67" s="35">
        <v>59</v>
      </c>
      <c r="B67" s="48" t="s">
        <v>72</v>
      </c>
      <c r="C67" s="5" t="s">
        <v>11</v>
      </c>
      <c r="D67" s="5"/>
      <c r="E67" s="5">
        <v>10</v>
      </c>
      <c r="F67" s="29"/>
      <c r="G67" s="29"/>
      <c r="H67" s="25">
        <v>330000</v>
      </c>
      <c r="I67" s="29"/>
      <c r="J67" s="36"/>
      <c r="K67" s="42"/>
      <c r="L67" s="39"/>
      <c r="M67" s="36"/>
      <c r="N67" s="42"/>
      <c r="O67" s="37"/>
      <c r="P67" s="38"/>
      <c r="Q67" s="45"/>
      <c r="R67" s="37"/>
      <c r="S67" s="37"/>
      <c r="T67" s="42"/>
      <c r="U67" s="37"/>
      <c r="V67" s="36"/>
      <c r="W67" s="42"/>
      <c r="X67" s="61" t="s">
        <v>131</v>
      </c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</row>
    <row r="68" spans="1:130" s="4" customFormat="1" ht="40.5" customHeight="1">
      <c r="A68" s="35">
        <v>60</v>
      </c>
      <c r="B68" s="48" t="s">
        <v>73</v>
      </c>
      <c r="C68" s="5" t="s">
        <v>11</v>
      </c>
      <c r="D68" s="5"/>
      <c r="E68" s="5">
        <v>10</v>
      </c>
      <c r="F68" s="29"/>
      <c r="G68" s="29"/>
      <c r="H68" s="25">
        <v>330000</v>
      </c>
      <c r="I68" s="29"/>
      <c r="J68" s="36"/>
      <c r="K68" s="42"/>
      <c r="L68" s="39"/>
      <c r="M68" s="36"/>
      <c r="N68" s="42"/>
      <c r="O68" s="37"/>
      <c r="P68" s="38"/>
      <c r="Q68" s="45"/>
      <c r="R68" s="37"/>
      <c r="S68" s="37"/>
      <c r="T68" s="42"/>
      <c r="U68" s="37"/>
      <c r="V68" s="36"/>
      <c r="W68" s="42"/>
      <c r="X68" s="61" t="s">
        <v>131</v>
      </c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</row>
    <row r="69" spans="1:130" s="4" customFormat="1" ht="40.5" customHeight="1">
      <c r="A69" s="35">
        <v>61</v>
      </c>
      <c r="B69" s="48" t="s">
        <v>74</v>
      </c>
      <c r="C69" s="5" t="s">
        <v>11</v>
      </c>
      <c r="D69" s="5"/>
      <c r="E69" s="5">
        <v>80</v>
      </c>
      <c r="F69" s="29"/>
      <c r="G69" s="29"/>
      <c r="H69" s="25">
        <v>1200000</v>
      </c>
      <c r="I69" s="29"/>
      <c r="J69" s="36"/>
      <c r="K69" s="42"/>
      <c r="L69" s="39"/>
      <c r="M69" s="36"/>
      <c r="N69" s="42"/>
      <c r="O69" s="37"/>
      <c r="P69" s="38"/>
      <c r="Q69" s="45"/>
      <c r="R69" s="37"/>
      <c r="S69" s="37"/>
      <c r="T69" s="42"/>
      <c r="U69" s="54">
        <f t="shared" ref="U69:U72" si="12">W69/1.2</f>
        <v>1000000</v>
      </c>
      <c r="V69" s="54">
        <f t="shared" ref="V69:V72" si="13">W69-U69</f>
        <v>200000</v>
      </c>
      <c r="W69" s="54">
        <v>1200000</v>
      </c>
      <c r="X69" s="59" t="s">
        <v>130</v>
      </c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</row>
    <row r="70" spans="1:130" s="4" customFormat="1" ht="40.5" customHeight="1">
      <c r="A70" s="35">
        <v>62</v>
      </c>
      <c r="B70" s="48" t="s">
        <v>75</v>
      </c>
      <c r="C70" s="5" t="s">
        <v>11</v>
      </c>
      <c r="D70" s="5"/>
      <c r="E70" s="5">
        <v>1</v>
      </c>
      <c r="F70" s="29"/>
      <c r="G70" s="29"/>
      <c r="H70" s="25">
        <v>52000</v>
      </c>
      <c r="I70" s="29"/>
      <c r="J70" s="36"/>
      <c r="K70" s="42"/>
      <c r="L70" s="39"/>
      <c r="M70" s="36"/>
      <c r="N70" s="42"/>
      <c r="O70" s="37"/>
      <c r="P70" s="38"/>
      <c r="Q70" s="45"/>
      <c r="R70" s="37"/>
      <c r="S70" s="37"/>
      <c r="T70" s="42"/>
      <c r="U70" s="37">
        <f t="shared" si="12"/>
        <v>62500</v>
      </c>
      <c r="V70" s="38">
        <f t="shared" si="13"/>
        <v>12500</v>
      </c>
      <c r="W70" s="43">
        <v>75000</v>
      </c>
      <c r="X70" s="60" t="s">
        <v>134</v>
      </c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</row>
    <row r="71" spans="1:130" s="4" customFormat="1" ht="40.5" customHeight="1">
      <c r="A71" s="35">
        <v>63</v>
      </c>
      <c r="B71" s="48" t="s">
        <v>76</v>
      </c>
      <c r="C71" s="5" t="s">
        <v>11</v>
      </c>
      <c r="D71" s="5"/>
      <c r="E71" s="5">
        <v>1</v>
      </c>
      <c r="F71" s="29"/>
      <c r="G71" s="29"/>
      <c r="H71" s="25">
        <v>52000</v>
      </c>
      <c r="I71" s="29"/>
      <c r="J71" s="36"/>
      <c r="K71" s="42"/>
      <c r="L71" s="39"/>
      <c r="M71" s="36"/>
      <c r="N71" s="42"/>
      <c r="O71" s="37"/>
      <c r="P71" s="38"/>
      <c r="Q71" s="45"/>
      <c r="R71" s="37"/>
      <c r="S71" s="37"/>
      <c r="T71" s="42"/>
      <c r="U71" s="37">
        <f t="shared" si="12"/>
        <v>62500</v>
      </c>
      <c r="V71" s="38">
        <f t="shared" si="13"/>
        <v>12500</v>
      </c>
      <c r="W71" s="43">
        <v>75000</v>
      </c>
      <c r="X71" s="60" t="s">
        <v>134</v>
      </c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</row>
    <row r="72" spans="1:130" s="4" customFormat="1" ht="40.5" customHeight="1">
      <c r="A72" s="35">
        <v>64</v>
      </c>
      <c r="B72" s="48" t="s">
        <v>77</v>
      </c>
      <c r="C72" s="5" t="s">
        <v>11</v>
      </c>
      <c r="D72" s="5"/>
      <c r="E72" s="5">
        <v>1</v>
      </c>
      <c r="F72" s="29"/>
      <c r="G72" s="29"/>
      <c r="H72" s="25">
        <v>52000</v>
      </c>
      <c r="I72" s="29"/>
      <c r="J72" s="36"/>
      <c r="K72" s="42"/>
      <c r="L72" s="39"/>
      <c r="M72" s="36"/>
      <c r="N72" s="42"/>
      <c r="O72" s="37"/>
      <c r="P72" s="38"/>
      <c r="Q72" s="45"/>
      <c r="R72" s="37"/>
      <c r="S72" s="37"/>
      <c r="T72" s="42"/>
      <c r="U72" s="37">
        <f t="shared" si="12"/>
        <v>62500</v>
      </c>
      <c r="V72" s="38">
        <f t="shared" si="13"/>
        <v>12500</v>
      </c>
      <c r="W72" s="43">
        <v>75000</v>
      </c>
      <c r="X72" s="60" t="s">
        <v>134</v>
      </c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</row>
    <row r="73" spans="1:130" s="4" customFormat="1" ht="40.5" customHeight="1">
      <c r="A73" s="35">
        <v>65</v>
      </c>
      <c r="B73" s="48" t="s">
        <v>78</v>
      </c>
      <c r="C73" s="5" t="s">
        <v>128</v>
      </c>
      <c r="D73" s="5"/>
      <c r="E73" s="5">
        <v>20</v>
      </c>
      <c r="F73" s="29"/>
      <c r="G73" s="29"/>
      <c r="H73" s="25">
        <v>1060000</v>
      </c>
      <c r="I73" s="29"/>
      <c r="J73" s="36"/>
      <c r="K73" s="42"/>
      <c r="L73" s="39"/>
      <c r="M73" s="36"/>
      <c r="N73" s="42"/>
      <c r="O73" s="37"/>
      <c r="P73" s="38"/>
      <c r="Q73" s="45"/>
      <c r="R73" s="37"/>
      <c r="S73" s="37"/>
      <c r="T73" s="42"/>
      <c r="U73" s="37"/>
      <c r="V73" s="36"/>
      <c r="W73" s="42"/>
      <c r="X73" s="61" t="s">
        <v>131</v>
      </c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</row>
    <row r="74" spans="1:130" s="4" customFormat="1" ht="40.5" customHeight="1">
      <c r="A74" s="35">
        <v>66</v>
      </c>
      <c r="B74" s="48" t="s">
        <v>79</v>
      </c>
      <c r="C74" s="5" t="s">
        <v>128</v>
      </c>
      <c r="D74" s="5"/>
      <c r="E74" s="5">
        <v>20</v>
      </c>
      <c r="F74" s="29"/>
      <c r="G74" s="29"/>
      <c r="H74" s="25">
        <v>1060000</v>
      </c>
      <c r="I74" s="29"/>
      <c r="J74" s="36"/>
      <c r="K74" s="42"/>
      <c r="L74" s="39"/>
      <c r="M74" s="36"/>
      <c r="N74" s="42"/>
      <c r="O74" s="37"/>
      <c r="P74" s="38"/>
      <c r="Q74" s="45"/>
      <c r="R74" s="37"/>
      <c r="S74" s="37"/>
      <c r="T74" s="42"/>
      <c r="U74" s="37"/>
      <c r="V74" s="36"/>
      <c r="W74" s="42"/>
      <c r="X74" s="61" t="s">
        <v>131</v>
      </c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</row>
    <row r="75" spans="1:130" s="4" customFormat="1" ht="40.5" customHeight="1">
      <c r="A75" s="35">
        <v>67</v>
      </c>
      <c r="B75" s="48" t="s">
        <v>80</v>
      </c>
      <c r="C75" s="5" t="s">
        <v>128</v>
      </c>
      <c r="D75" s="5"/>
      <c r="E75" s="5">
        <v>20</v>
      </c>
      <c r="F75" s="29"/>
      <c r="G75" s="29"/>
      <c r="H75" s="25">
        <v>1620000</v>
      </c>
      <c r="I75" s="29"/>
      <c r="J75" s="36"/>
      <c r="K75" s="42"/>
      <c r="L75" s="39"/>
      <c r="M75" s="36"/>
      <c r="N75" s="42"/>
      <c r="O75" s="37"/>
      <c r="P75" s="38"/>
      <c r="Q75" s="45"/>
      <c r="R75" s="37"/>
      <c r="S75" s="37"/>
      <c r="T75" s="42"/>
      <c r="U75" s="37"/>
      <c r="V75" s="36"/>
      <c r="W75" s="42"/>
      <c r="X75" s="61" t="s">
        <v>131</v>
      </c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</row>
    <row r="76" spans="1:130" s="4" customFormat="1" ht="40.5" customHeight="1">
      <c r="A76" s="35">
        <v>68</v>
      </c>
      <c r="B76" s="48" t="s">
        <v>81</v>
      </c>
      <c r="C76" s="5" t="s">
        <v>128</v>
      </c>
      <c r="D76" s="5"/>
      <c r="E76" s="5">
        <v>10</v>
      </c>
      <c r="F76" s="29"/>
      <c r="G76" s="29"/>
      <c r="H76" s="25">
        <v>140000</v>
      </c>
      <c r="I76" s="29"/>
      <c r="J76" s="36"/>
      <c r="K76" s="42"/>
      <c r="L76" s="39"/>
      <c r="M76" s="36"/>
      <c r="N76" s="42"/>
      <c r="O76" s="37"/>
      <c r="P76" s="38"/>
      <c r="Q76" s="45"/>
      <c r="R76" s="37"/>
      <c r="S76" s="37"/>
      <c r="T76" s="42"/>
      <c r="U76" s="37"/>
      <c r="V76" s="36"/>
      <c r="W76" s="42"/>
      <c r="X76" s="61" t="s">
        <v>131</v>
      </c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</row>
    <row r="77" spans="1:130" s="4" customFormat="1" ht="40.5" customHeight="1">
      <c r="A77" s="35">
        <v>69</v>
      </c>
      <c r="B77" s="48" t="s">
        <v>82</v>
      </c>
      <c r="C77" s="5" t="s">
        <v>128</v>
      </c>
      <c r="D77" s="5"/>
      <c r="E77" s="5">
        <v>200</v>
      </c>
      <c r="F77" s="29"/>
      <c r="G77" s="29"/>
      <c r="H77" s="25">
        <v>900000</v>
      </c>
      <c r="I77" s="29"/>
      <c r="J77" s="36"/>
      <c r="K77" s="42"/>
      <c r="L77" s="39"/>
      <c r="M77" s="36"/>
      <c r="N77" s="42"/>
      <c r="O77" s="37"/>
      <c r="P77" s="38"/>
      <c r="Q77" s="45"/>
      <c r="R77" s="37"/>
      <c r="S77" s="37"/>
      <c r="T77" s="42"/>
      <c r="U77" s="37">
        <f>W77/1.2</f>
        <v>833333.33333333337</v>
      </c>
      <c r="V77" s="38">
        <f>W77-U77</f>
        <v>166666.66666666663</v>
      </c>
      <c r="W77" s="43">
        <v>1000000</v>
      </c>
      <c r="X77" s="60" t="s">
        <v>134</v>
      </c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</row>
    <row r="78" spans="1:130" s="4" customFormat="1" ht="40.5" customHeight="1">
      <c r="A78" s="35">
        <v>70</v>
      </c>
      <c r="B78" s="48" t="s">
        <v>83</v>
      </c>
      <c r="C78" s="5" t="s">
        <v>11</v>
      </c>
      <c r="D78" s="5"/>
      <c r="E78" s="5">
        <v>3</v>
      </c>
      <c r="F78" s="29"/>
      <c r="G78" s="29"/>
      <c r="H78" s="25">
        <v>256500</v>
      </c>
      <c r="I78" s="29"/>
      <c r="J78" s="36"/>
      <c r="K78" s="42"/>
      <c r="L78" s="39"/>
      <c r="M78" s="36"/>
      <c r="N78" s="42"/>
      <c r="O78" s="37"/>
      <c r="P78" s="38"/>
      <c r="Q78" s="45"/>
      <c r="R78" s="37"/>
      <c r="S78" s="37"/>
      <c r="T78" s="42"/>
      <c r="U78" s="37"/>
      <c r="V78" s="36"/>
      <c r="W78" s="42"/>
      <c r="X78" s="61" t="s">
        <v>131</v>
      </c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</row>
    <row r="79" spans="1:130" s="4" customFormat="1" ht="40.5" customHeight="1">
      <c r="A79" s="35">
        <v>71</v>
      </c>
      <c r="B79" s="48" t="s">
        <v>84</v>
      </c>
      <c r="C79" s="5" t="s">
        <v>128</v>
      </c>
      <c r="D79" s="5"/>
      <c r="E79" s="5">
        <v>1</v>
      </c>
      <c r="F79" s="29"/>
      <c r="G79" s="29"/>
      <c r="H79" s="25">
        <v>223100</v>
      </c>
      <c r="I79" s="29"/>
      <c r="J79" s="36"/>
      <c r="K79" s="42"/>
      <c r="L79" s="39"/>
      <c r="M79" s="36"/>
      <c r="N79" s="42"/>
      <c r="O79" s="37"/>
      <c r="P79" s="38"/>
      <c r="Q79" s="45"/>
      <c r="R79" s="37"/>
      <c r="S79" s="37"/>
      <c r="T79" s="42"/>
      <c r="U79" s="37"/>
      <c r="V79" s="36"/>
      <c r="W79" s="42"/>
      <c r="X79" s="61" t="s">
        <v>131</v>
      </c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</row>
    <row r="80" spans="1:130" s="4" customFormat="1" ht="40.5" customHeight="1">
      <c r="A80" s="35">
        <v>72</v>
      </c>
      <c r="B80" s="48" t="s">
        <v>58</v>
      </c>
      <c r="C80" s="5" t="s">
        <v>128</v>
      </c>
      <c r="D80" s="5"/>
      <c r="E80" s="5">
        <v>25</v>
      </c>
      <c r="F80" s="29"/>
      <c r="G80" s="29"/>
      <c r="H80" s="25">
        <v>805000</v>
      </c>
      <c r="I80" s="29"/>
      <c r="J80" s="36"/>
      <c r="K80" s="42"/>
      <c r="L80" s="39"/>
      <c r="M80" s="36"/>
      <c r="N80" s="42"/>
      <c r="O80" s="37"/>
      <c r="P80" s="38"/>
      <c r="Q80" s="45"/>
      <c r="R80" s="37"/>
      <c r="S80" s="37"/>
      <c r="T80" s="42"/>
      <c r="U80" s="37"/>
      <c r="V80" s="36"/>
      <c r="W80" s="42"/>
      <c r="X80" s="61" t="s">
        <v>131</v>
      </c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</row>
    <row r="81" spans="1:130" s="4" customFormat="1" ht="40.5" customHeight="1">
      <c r="A81" s="35">
        <v>73</v>
      </c>
      <c r="B81" s="48" t="s">
        <v>85</v>
      </c>
      <c r="C81" s="5" t="s">
        <v>128</v>
      </c>
      <c r="D81" s="5"/>
      <c r="E81" s="5">
        <v>5</v>
      </c>
      <c r="F81" s="29"/>
      <c r="G81" s="29"/>
      <c r="H81" s="25">
        <v>750000</v>
      </c>
      <c r="I81" s="29"/>
      <c r="J81" s="36"/>
      <c r="K81" s="42"/>
      <c r="L81" s="39"/>
      <c r="M81" s="36"/>
      <c r="N81" s="42"/>
      <c r="O81" s="37"/>
      <c r="P81" s="38"/>
      <c r="Q81" s="45"/>
      <c r="R81" s="37"/>
      <c r="S81" s="37"/>
      <c r="T81" s="42"/>
      <c r="U81" s="37"/>
      <c r="V81" s="36"/>
      <c r="W81" s="42"/>
      <c r="X81" s="61" t="s">
        <v>131</v>
      </c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</row>
    <row r="82" spans="1:130" s="4" customFormat="1" ht="40.5" customHeight="1">
      <c r="A82" s="35">
        <v>74</v>
      </c>
      <c r="B82" s="48" t="s">
        <v>86</v>
      </c>
      <c r="C82" s="5" t="s">
        <v>11</v>
      </c>
      <c r="D82" s="5"/>
      <c r="E82" s="5">
        <v>4</v>
      </c>
      <c r="F82" s="29"/>
      <c r="G82" s="29"/>
      <c r="H82" s="25">
        <v>460000</v>
      </c>
      <c r="I82" s="29"/>
      <c r="J82" s="36"/>
      <c r="K82" s="42"/>
      <c r="L82" s="39"/>
      <c r="M82" s="36"/>
      <c r="N82" s="42"/>
      <c r="O82" s="37"/>
      <c r="P82" s="38"/>
      <c r="Q82" s="45"/>
      <c r="R82" s="37"/>
      <c r="S82" s="37"/>
      <c r="T82" s="42"/>
      <c r="U82" s="37">
        <f>W82/1.2</f>
        <v>436666.66666666669</v>
      </c>
      <c r="V82" s="38">
        <f>W82-U82</f>
        <v>87333.333333333314</v>
      </c>
      <c r="W82" s="43">
        <v>524000</v>
      </c>
      <c r="X82" s="60" t="s">
        <v>134</v>
      </c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</row>
    <row r="83" spans="1:130" s="4" customFormat="1" ht="40.5" customHeight="1">
      <c r="A83" s="35">
        <v>75</v>
      </c>
      <c r="B83" s="48" t="s">
        <v>26</v>
      </c>
      <c r="C83" s="5" t="s">
        <v>0</v>
      </c>
      <c r="D83" s="5"/>
      <c r="E83" s="5">
        <v>10</v>
      </c>
      <c r="F83" s="29"/>
      <c r="G83" s="29"/>
      <c r="H83" s="25">
        <v>450000</v>
      </c>
      <c r="I83" s="29"/>
      <c r="J83" s="36"/>
      <c r="K83" s="42"/>
      <c r="L83" s="39"/>
      <c r="M83" s="36"/>
      <c r="N83" s="42"/>
      <c r="O83" s="37"/>
      <c r="P83" s="38"/>
      <c r="Q83" s="45"/>
      <c r="R83" s="37"/>
      <c r="S83" s="37"/>
      <c r="T83" s="42"/>
      <c r="U83" s="37"/>
      <c r="V83" s="36"/>
      <c r="W83" s="42"/>
      <c r="X83" s="61" t="s">
        <v>131</v>
      </c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</row>
    <row r="84" spans="1:130" s="4" customFormat="1" ht="40.5" customHeight="1">
      <c r="A84" s="35">
        <v>76</v>
      </c>
      <c r="B84" s="48" t="s">
        <v>87</v>
      </c>
      <c r="C84" s="5" t="s">
        <v>11</v>
      </c>
      <c r="D84" s="5"/>
      <c r="E84" s="5">
        <v>2</v>
      </c>
      <c r="F84" s="29"/>
      <c r="G84" s="29"/>
      <c r="H84" s="25">
        <v>31000</v>
      </c>
      <c r="I84" s="29"/>
      <c r="J84" s="36"/>
      <c r="K84" s="42"/>
      <c r="L84" s="39"/>
      <c r="M84" s="36"/>
      <c r="N84" s="42"/>
      <c r="O84" s="37"/>
      <c r="P84" s="38"/>
      <c r="Q84" s="45"/>
      <c r="R84" s="37"/>
      <c r="S84" s="37"/>
      <c r="T84" s="42"/>
      <c r="U84" s="37"/>
      <c r="V84" s="36"/>
      <c r="W84" s="42"/>
      <c r="X84" s="61" t="s">
        <v>131</v>
      </c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</row>
    <row r="85" spans="1:130" s="4" customFormat="1" ht="40.5" customHeight="1">
      <c r="A85" s="35">
        <v>77</v>
      </c>
      <c r="B85" s="48" t="s">
        <v>88</v>
      </c>
      <c r="C85" s="5" t="s">
        <v>11</v>
      </c>
      <c r="D85" s="5"/>
      <c r="E85" s="5">
        <v>1</v>
      </c>
      <c r="F85" s="29"/>
      <c r="G85" s="29"/>
      <c r="H85" s="25">
        <v>7000</v>
      </c>
      <c r="I85" s="29"/>
      <c r="J85" s="36"/>
      <c r="K85" s="42"/>
      <c r="L85" s="39"/>
      <c r="M85" s="36"/>
      <c r="N85" s="42"/>
      <c r="O85" s="37"/>
      <c r="P85" s="38"/>
      <c r="Q85" s="45"/>
      <c r="R85" s="37"/>
      <c r="S85" s="37"/>
      <c r="T85" s="42"/>
      <c r="U85" s="37"/>
      <c r="V85" s="36"/>
      <c r="W85" s="42"/>
      <c r="X85" s="61" t="s">
        <v>131</v>
      </c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</row>
    <row r="86" spans="1:130" s="4" customFormat="1" ht="40.5" customHeight="1">
      <c r="A86" s="35">
        <v>78</v>
      </c>
      <c r="B86" s="48" t="s">
        <v>89</v>
      </c>
      <c r="C86" s="5" t="s">
        <v>11</v>
      </c>
      <c r="D86" s="5"/>
      <c r="E86" s="5">
        <v>3</v>
      </c>
      <c r="F86" s="29"/>
      <c r="G86" s="29"/>
      <c r="H86" s="25">
        <v>108000</v>
      </c>
      <c r="I86" s="29"/>
      <c r="J86" s="36"/>
      <c r="K86" s="42"/>
      <c r="L86" s="39"/>
      <c r="M86" s="36"/>
      <c r="N86" s="42"/>
      <c r="O86" s="37"/>
      <c r="P86" s="38"/>
      <c r="Q86" s="45"/>
      <c r="R86" s="37"/>
      <c r="S86" s="37"/>
      <c r="T86" s="42"/>
      <c r="U86" s="37"/>
      <c r="V86" s="36"/>
      <c r="W86" s="42"/>
      <c r="X86" s="61" t="s">
        <v>131</v>
      </c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</row>
    <row r="87" spans="1:130" s="4" customFormat="1" ht="40.5" customHeight="1">
      <c r="A87" s="35">
        <v>79</v>
      </c>
      <c r="B87" s="48" t="s">
        <v>90</v>
      </c>
      <c r="C87" s="5" t="s">
        <v>11</v>
      </c>
      <c r="D87" s="5"/>
      <c r="E87" s="5">
        <v>1</v>
      </c>
      <c r="F87" s="29"/>
      <c r="G87" s="29"/>
      <c r="H87" s="25">
        <v>18500</v>
      </c>
      <c r="I87" s="29"/>
      <c r="J87" s="36"/>
      <c r="K87" s="42"/>
      <c r="L87" s="39"/>
      <c r="M87" s="36"/>
      <c r="N87" s="42"/>
      <c r="O87" s="37"/>
      <c r="P87" s="38"/>
      <c r="Q87" s="45"/>
      <c r="R87" s="37"/>
      <c r="S87" s="37"/>
      <c r="T87" s="42"/>
      <c r="U87" s="37"/>
      <c r="V87" s="36"/>
      <c r="W87" s="42"/>
      <c r="X87" s="61" t="s">
        <v>131</v>
      </c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</row>
    <row r="88" spans="1:130" s="4" customFormat="1" ht="40.5" customHeight="1">
      <c r="A88" s="35">
        <v>80</v>
      </c>
      <c r="B88" s="48" t="s">
        <v>91</v>
      </c>
      <c r="C88" s="5" t="s">
        <v>11</v>
      </c>
      <c r="D88" s="5"/>
      <c r="E88" s="5">
        <v>1</v>
      </c>
      <c r="F88" s="29"/>
      <c r="G88" s="29"/>
      <c r="H88" s="25">
        <v>11000</v>
      </c>
      <c r="I88" s="29"/>
      <c r="J88" s="36"/>
      <c r="K88" s="42"/>
      <c r="L88" s="39"/>
      <c r="M88" s="36"/>
      <c r="N88" s="42"/>
      <c r="O88" s="37"/>
      <c r="P88" s="38"/>
      <c r="Q88" s="45"/>
      <c r="R88" s="37"/>
      <c r="S88" s="37"/>
      <c r="T88" s="42"/>
      <c r="U88" s="37"/>
      <c r="V88" s="36"/>
      <c r="W88" s="42"/>
      <c r="X88" s="61" t="s">
        <v>131</v>
      </c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</row>
    <row r="89" spans="1:130" s="4" customFormat="1" ht="40.5" customHeight="1">
      <c r="A89" s="35">
        <v>81</v>
      </c>
      <c r="B89" s="48" t="s">
        <v>92</v>
      </c>
      <c r="C89" s="5" t="s">
        <v>11</v>
      </c>
      <c r="D89" s="5"/>
      <c r="E89" s="5">
        <v>1</v>
      </c>
      <c r="F89" s="29"/>
      <c r="G89" s="29"/>
      <c r="H89" s="25">
        <v>4500</v>
      </c>
      <c r="I89" s="29"/>
      <c r="J89" s="36"/>
      <c r="K89" s="42"/>
      <c r="L89" s="39"/>
      <c r="M89" s="36"/>
      <c r="N89" s="42"/>
      <c r="O89" s="37"/>
      <c r="P89" s="38"/>
      <c r="Q89" s="45"/>
      <c r="R89" s="37"/>
      <c r="S89" s="37"/>
      <c r="T89" s="42"/>
      <c r="U89" s="37"/>
      <c r="V89" s="36"/>
      <c r="W89" s="42"/>
      <c r="X89" s="61" t="s">
        <v>131</v>
      </c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</row>
    <row r="90" spans="1:130" s="4" customFormat="1" ht="40.5" customHeight="1">
      <c r="A90" s="35">
        <v>82</v>
      </c>
      <c r="B90" s="48" t="s">
        <v>93</v>
      </c>
      <c r="C90" s="5" t="s">
        <v>11</v>
      </c>
      <c r="D90" s="5"/>
      <c r="E90" s="5">
        <v>1</v>
      </c>
      <c r="F90" s="29"/>
      <c r="G90" s="29"/>
      <c r="H90" s="25">
        <v>15400</v>
      </c>
      <c r="I90" s="29"/>
      <c r="J90" s="36"/>
      <c r="K90" s="42"/>
      <c r="L90" s="39"/>
      <c r="M90" s="36"/>
      <c r="N90" s="42"/>
      <c r="O90" s="37"/>
      <c r="P90" s="38"/>
      <c r="Q90" s="45"/>
      <c r="R90" s="37"/>
      <c r="S90" s="37"/>
      <c r="T90" s="42"/>
      <c r="U90" s="37"/>
      <c r="V90" s="36"/>
      <c r="W90" s="42"/>
      <c r="X90" s="61" t="s">
        <v>131</v>
      </c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</row>
    <row r="91" spans="1:130" s="4" customFormat="1" ht="40.5" customHeight="1">
      <c r="A91" s="35">
        <v>83</v>
      </c>
      <c r="B91" s="48" t="s">
        <v>94</v>
      </c>
      <c r="C91" s="5" t="s">
        <v>11</v>
      </c>
      <c r="D91" s="5"/>
      <c r="E91" s="5">
        <v>1</v>
      </c>
      <c r="F91" s="29"/>
      <c r="G91" s="29"/>
      <c r="H91" s="25">
        <v>92000</v>
      </c>
      <c r="I91" s="29"/>
      <c r="J91" s="36"/>
      <c r="K91" s="42"/>
      <c r="L91" s="39"/>
      <c r="M91" s="36"/>
      <c r="N91" s="42"/>
      <c r="O91" s="37"/>
      <c r="P91" s="38"/>
      <c r="Q91" s="45"/>
      <c r="R91" s="37"/>
      <c r="S91" s="37"/>
      <c r="T91" s="42"/>
      <c r="U91" s="37"/>
      <c r="V91" s="36"/>
      <c r="W91" s="42"/>
      <c r="X91" s="61" t="s">
        <v>131</v>
      </c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</row>
    <row r="92" spans="1:130" s="4" customFormat="1" ht="40.5" customHeight="1">
      <c r="A92" s="35">
        <v>84</v>
      </c>
      <c r="B92" s="48" t="s">
        <v>95</v>
      </c>
      <c r="C92" s="5" t="s">
        <v>11</v>
      </c>
      <c r="D92" s="5"/>
      <c r="E92" s="5">
        <v>20</v>
      </c>
      <c r="F92" s="29"/>
      <c r="G92" s="29"/>
      <c r="H92" s="25">
        <v>1140000</v>
      </c>
      <c r="I92" s="29"/>
      <c r="J92" s="36"/>
      <c r="K92" s="42"/>
      <c r="L92" s="39"/>
      <c r="M92" s="36"/>
      <c r="N92" s="42"/>
      <c r="O92" s="37"/>
      <c r="P92" s="38"/>
      <c r="Q92" s="45"/>
      <c r="R92" s="37"/>
      <c r="S92" s="37"/>
      <c r="T92" s="42"/>
      <c r="U92" s="54">
        <f t="shared" ref="U92:U93" si="14">W92/1.2</f>
        <v>950000</v>
      </c>
      <c r="V92" s="54">
        <f t="shared" ref="V92:V93" si="15">W92-U92</f>
        <v>190000</v>
      </c>
      <c r="W92" s="54">
        <v>1140000</v>
      </c>
      <c r="X92" s="59" t="s">
        <v>130</v>
      </c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</row>
    <row r="93" spans="1:130" s="4" customFormat="1" ht="40.5" customHeight="1">
      <c r="A93" s="35">
        <v>85</v>
      </c>
      <c r="B93" s="48" t="s">
        <v>96</v>
      </c>
      <c r="C93" s="5" t="s">
        <v>11</v>
      </c>
      <c r="D93" s="5"/>
      <c r="E93" s="5">
        <v>45</v>
      </c>
      <c r="F93" s="29"/>
      <c r="G93" s="29"/>
      <c r="H93" s="25">
        <v>2610000</v>
      </c>
      <c r="I93" s="29"/>
      <c r="J93" s="36"/>
      <c r="K93" s="42"/>
      <c r="L93" s="39"/>
      <c r="M93" s="36"/>
      <c r="N93" s="42"/>
      <c r="O93" s="37"/>
      <c r="P93" s="38"/>
      <c r="Q93" s="45"/>
      <c r="R93" s="37"/>
      <c r="S93" s="37"/>
      <c r="T93" s="42"/>
      <c r="U93" s="54">
        <f t="shared" si="14"/>
        <v>2175000</v>
      </c>
      <c r="V93" s="54">
        <f t="shared" si="15"/>
        <v>435000</v>
      </c>
      <c r="W93" s="54">
        <v>2610000</v>
      </c>
      <c r="X93" s="59" t="s">
        <v>130</v>
      </c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</row>
    <row r="94" spans="1:130" s="4" customFormat="1" ht="40.5" customHeight="1">
      <c r="A94" s="35">
        <v>86</v>
      </c>
      <c r="B94" s="48" t="s">
        <v>97</v>
      </c>
      <c r="C94" s="5" t="s">
        <v>11</v>
      </c>
      <c r="D94" s="5"/>
      <c r="E94" s="5">
        <v>7</v>
      </c>
      <c r="F94" s="29"/>
      <c r="G94" s="29"/>
      <c r="H94" s="25">
        <v>231000</v>
      </c>
      <c r="I94" s="29"/>
      <c r="J94" s="36"/>
      <c r="K94" s="42"/>
      <c r="L94" s="39"/>
      <c r="M94" s="36"/>
      <c r="N94" s="42"/>
      <c r="O94" s="37"/>
      <c r="P94" s="38"/>
      <c r="Q94" s="45"/>
      <c r="R94" s="37"/>
      <c r="S94" s="37"/>
      <c r="T94" s="42"/>
      <c r="U94" s="37"/>
      <c r="V94" s="36"/>
      <c r="W94" s="42"/>
      <c r="X94" s="61" t="s">
        <v>131</v>
      </c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</row>
    <row r="95" spans="1:130" s="4" customFormat="1" ht="40.5" customHeight="1">
      <c r="A95" s="35">
        <v>87</v>
      </c>
      <c r="B95" s="48" t="s">
        <v>98</v>
      </c>
      <c r="C95" s="5" t="s">
        <v>11</v>
      </c>
      <c r="D95" s="5"/>
      <c r="E95" s="5">
        <v>6</v>
      </c>
      <c r="F95" s="29"/>
      <c r="G95" s="29"/>
      <c r="H95" s="25">
        <v>234000</v>
      </c>
      <c r="I95" s="29"/>
      <c r="J95" s="36"/>
      <c r="K95" s="42"/>
      <c r="L95" s="39"/>
      <c r="M95" s="36"/>
      <c r="N95" s="42"/>
      <c r="O95" s="37"/>
      <c r="P95" s="38"/>
      <c r="Q95" s="45"/>
      <c r="R95" s="37"/>
      <c r="S95" s="37"/>
      <c r="T95" s="42"/>
      <c r="U95" s="37"/>
      <c r="V95" s="36"/>
      <c r="W95" s="42"/>
      <c r="X95" s="61" t="s">
        <v>131</v>
      </c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</row>
    <row r="96" spans="1:130" s="4" customFormat="1" ht="40.5" customHeight="1">
      <c r="A96" s="35">
        <v>88</v>
      </c>
      <c r="B96" s="48" t="s">
        <v>99</v>
      </c>
      <c r="C96" s="5" t="s">
        <v>11</v>
      </c>
      <c r="D96" s="5"/>
      <c r="E96" s="5">
        <v>3</v>
      </c>
      <c r="F96" s="29"/>
      <c r="G96" s="29"/>
      <c r="H96" s="25">
        <v>102000</v>
      </c>
      <c r="I96" s="29"/>
      <c r="J96" s="36"/>
      <c r="K96" s="42"/>
      <c r="L96" s="39"/>
      <c r="M96" s="36"/>
      <c r="N96" s="42"/>
      <c r="O96" s="37"/>
      <c r="P96" s="38"/>
      <c r="Q96" s="45"/>
      <c r="R96" s="37"/>
      <c r="S96" s="37"/>
      <c r="T96" s="42"/>
      <c r="U96" s="37"/>
      <c r="V96" s="36"/>
      <c r="W96" s="42"/>
      <c r="X96" s="61" t="s">
        <v>131</v>
      </c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</row>
    <row r="97" spans="1:130" s="4" customFormat="1" ht="40.5" customHeight="1">
      <c r="A97" s="35">
        <v>89</v>
      </c>
      <c r="B97" s="48" t="s">
        <v>100</v>
      </c>
      <c r="C97" s="5" t="s">
        <v>11</v>
      </c>
      <c r="D97" s="5"/>
      <c r="E97" s="5">
        <v>15</v>
      </c>
      <c r="F97" s="29"/>
      <c r="G97" s="29"/>
      <c r="H97" s="25">
        <v>114750</v>
      </c>
      <c r="I97" s="29"/>
      <c r="J97" s="36"/>
      <c r="K97" s="42"/>
      <c r="L97" s="39"/>
      <c r="M97" s="36"/>
      <c r="N97" s="42"/>
      <c r="O97" s="37"/>
      <c r="P97" s="38"/>
      <c r="Q97" s="45"/>
      <c r="R97" s="37"/>
      <c r="S97" s="37"/>
      <c r="T97" s="42"/>
      <c r="U97" s="37"/>
      <c r="V97" s="36"/>
      <c r="W97" s="42"/>
      <c r="X97" s="61" t="s">
        <v>131</v>
      </c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</row>
    <row r="98" spans="1:130" s="4" customFormat="1" ht="40.5" customHeight="1">
      <c r="A98" s="35">
        <v>90</v>
      </c>
      <c r="B98" s="48" t="s">
        <v>101</v>
      </c>
      <c r="C98" s="5" t="s">
        <v>128</v>
      </c>
      <c r="D98" s="5"/>
      <c r="E98" s="5">
        <v>34</v>
      </c>
      <c r="F98" s="29"/>
      <c r="G98" s="29"/>
      <c r="H98" s="25">
        <v>1122000</v>
      </c>
      <c r="I98" s="29"/>
      <c r="J98" s="36"/>
      <c r="K98" s="42"/>
      <c r="L98" s="39"/>
      <c r="M98" s="36"/>
      <c r="N98" s="42"/>
      <c r="O98" s="37"/>
      <c r="P98" s="38"/>
      <c r="Q98" s="45"/>
      <c r="R98" s="37"/>
      <c r="S98" s="37"/>
      <c r="T98" s="42"/>
      <c r="U98" s="37"/>
      <c r="V98" s="36"/>
      <c r="W98" s="42"/>
      <c r="X98" s="61" t="s">
        <v>131</v>
      </c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</row>
    <row r="99" spans="1:130" s="4" customFormat="1" ht="40.5" customHeight="1">
      <c r="A99" s="35">
        <v>91</v>
      </c>
      <c r="B99" s="48" t="s">
        <v>102</v>
      </c>
      <c r="C99" s="5" t="s">
        <v>11</v>
      </c>
      <c r="D99" s="5"/>
      <c r="E99" s="5">
        <v>40</v>
      </c>
      <c r="F99" s="29"/>
      <c r="G99" s="29"/>
      <c r="H99" s="25">
        <v>1440000</v>
      </c>
      <c r="I99" s="29"/>
      <c r="J99" s="36"/>
      <c r="K99" s="42"/>
      <c r="L99" s="39"/>
      <c r="M99" s="36"/>
      <c r="N99" s="42"/>
      <c r="O99" s="37"/>
      <c r="P99" s="38"/>
      <c r="Q99" s="45"/>
      <c r="R99" s="37"/>
      <c r="S99" s="37"/>
      <c r="T99" s="42"/>
      <c r="U99" s="54">
        <f t="shared" ref="U99:U105" si="16">W99/1.2</f>
        <v>1200000</v>
      </c>
      <c r="V99" s="54">
        <f t="shared" ref="V99:V105" si="17">W99-U99</f>
        <v>240000</v>
      </c>
      <c r="W99" s="54">
        <v>1440000</v>
      </c>
      <c r="X99" s="59" t="s">
        <v>130</v>
      </c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</row>
    <row r="100" spans="1:130" s="4" customFormat="1" ht="40.5" customHeight="1">
      <c r="A100" s="35">
        <v>92</v>
      </c>
      <c r="B100" s="48" t="s">
        <v>103</v>
      </c>
      <c r="C100" s="5" t="s">
        <v>11</v>
      </c>
      <c r="D100" s="5"/>
      <c r="E100" s="5">
        <v>40</v>
      </c>
      <c r="F100" s="29"/>
      <c r="G100" s="29"/>
      <c r="H100" s="25">
        <v>4840000</v>
      </c>
      <c r="I100" s="29"/>
      <c r="J100" s="36"/>
      <c r="K100" s="42"/>
      <c r="L100" s="39"/>
      <c r="M100" s="36"/>
      <c r="N100" s="42"/>
      <c r="O100" s="37"/>
      <c r="P100" s="38"/>
      <c r="Q100" s="45"/>
      <c r="R100" s="37"/>
      <c r="S100" s="37"/>
      <c r="T100" s="42"/>
      <c r="U100" s="54">
        <f t="shared" si="16"/>
        <v>4033333.3333333335</v>
      </c>
      <c r="V100" s="54">
        <f t="shared" si="17"/>
        <v>806666.66666666651</v>
      </c>
      <c r="W100" s="54">
        <v>4840000</v>
      </c>
      <c r="X100" s="59" t="s">
        <v>130</v>
      </c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</row>
    <row r="101" spans="1:130" s="4" customFormat="1" ht="40.5" customHeight="1">
      <c r="A101" s="35">
        <v>93</v>
      </c>
      <c r="B101" s="48" t="s">
        <v>104</v>
      </c>
      <c r="C101" s="5" t="s">
        <v>11</v>
      </c>
      <c r="D101" s="5"/>
      <c r="E101" s="5">
        <v>60</v>
      </c>
      <c r="F101" s="29"/>
      <c r="G101" s="29"/>
      <c r="H101" s="25">
        <v>1560000</v>
      </c>
      <c r="I101" s="29"/>
      <c r="J101" s="36"/>
      <c r="K101" s="42"/>
      <c r="L101" s="39"/>
      <c r="M101" s="36"/>
      <c r="N101" s="42"/>
      <c r="O101" s="37"/>
      <c r="P101" s="38"/>
      <c r="Q101" s="45"/>
      <c r="R101" s="37"/>
      <c r="S101" s="37"/>
      <c r="T101" s="42"/>
      <c r="U101" s="54">
        <f t="shared" si="16"/>
        <v>1140000</v>
      </c>
      <c r="V101" s="54">
        <f t="shared" si="17"/>
        <v>228000</v>
      </c>
      <c r="W101" s="54">
        <v>1368000</v>
      </c>
      <c r="X101" s="59" t="s">
        <v>130</v>
      </c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</row>
    <row r="102" spans="1:130" s="4" customFormat="1" ht="40.5" customHeight="1">
      <c r="A102" s="35">
        <v>94</v>
      </c>
      <c r="B102" s="48" t="s">
        <v>105</v>
      </c>
      <c r="C102" s="5" t="s">
        <v>11</v>
      </c>
      <c r="D102" s="5"/>
      <c r="E102" s="5">
        <v>20</v>
      </c>
      <c r="F102" s="29"/>
      <c r="G102" s="29"/>
      <c r="H102" s="25">
        <v>1046000</v>
      </c>
      <c r="I102" s="29"/>
      <c r="J102" s="36"/>
      <c r="K102" s="42"/>
      <c r="L102" s="39"/>
      <c r="M102" s="36"/>
      <c r="N102" s="42"/>
      <c r="O102" s="37"/>
      <c r="P102" s="38"/>
      <c r="Q102" s="45"/>
      <c r="R102" s="37"/>
      <c r="S102" s="37"/>
      <c r="T102" s="42"/>
      <c r="U102" s="54">
        <f t="shared" si="16"/>
        <v>871666.66666666674</v>
      </c>
      <c r="V102" s="54">
        <f t="shared" si="17"/>
        <v>174333.33333333326</v>
      </c>
      <c r="W102" s="54">
        <v>1046000</v>
      </c>
      <c r="X102" s="59" t="s">
        <v>130</v>
      </c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</row>
    <row r="103" spans="1:130" s="4" customFormat="1" ht="40.5" customHeight="1">
      <c r="A103" s="35">
        <v>95</v>
      </c>
      <c r="B103" s="48" t="s">
        <v>106</v>
      </c>
      <c r="C103" s="5" t="s">
        <v>11</v>
      </c>
      <c r="D103" s="5"/>
      <c r="E103" s="5">
        <v>10</v>
      </c>
      <c r="F103" s="29"/>
      <c r="G103" s="29"/>
      <c r="H103" s="25">
        <v>1040000</v>
      </c>
      <c r="I103" s="29"/>
      <c r="J103" s="36"/>
      <c r="K103" s="42"/>
      <c r="L103" s="39"/>
      <c r="M103" s="36"/>
      <c r="N103" s="42"/>
      <c r="O103" s="37"/>
      <c r="P103" s="38"/>
      <c r="Q103" s="45"/>
      <c r="R103" s="37"/>
      <c r="S103" s="37"/>
      <c r="T103" s="42"/>
      <c r="U103" s="54">
        <f t="shared" si="16"/>
        <v>866666.66666666674</v>
      </c>
      <c r="V103" s="54">
        <f t="shared" si="17"/>
        <v>173333.33333333326</v>
      </c>
      <c r="W103" s="54">
        <v>1040000</v>
      </c>
      <c r="X103" s="59" t="s">
        <v>130</v>
      </c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</row>
    <row r="104" spans="1:130" s="4" customFormat="1" ht="40.5" customHeight="1">
      <c r="A104" s="35">
        <v>96</v>
      </c>
      <c r="B104" s="48" t="s">
        <v>107</v>
      </c>
      <c r="C104" s="5" t="s">
        <v>11</v>
      </c>
      <c r="D104" s="5"/>
      <c r="E104" s="5">
        <v>60</v>
      </c>
      <c r="F104" s="29"/>
      <c r="G104" s="29"/>
      <c r="H104" s="25">
        <v>3840000</v>
      </c>
      <c r="I104" s="29"/>
      <c r="J104" s="36"/>
      <c r="K104" s="42"/>
      <c r="L104" s="39"/>
      <c r="M104" s="36"/>
      <c r="N104" s="42"/>
      <c r="O104" s="37"/>
      <c r="P104" s="38"/>
      <c r="Q104" s="45"/>
      <c r="R104" s="37"/>
      <c r="S104" s="37"/>
      <c r="T104" s="42"/>
      <c r="U104" s="54">
        <f t="shared" si="16"/>
        <v>3015000</v>
      </c>
      <c r="V104" s="54">
        <f t="shared" si="17"/>
        <v>603000</v>
      </c>
      <c r="W104" s="54">
        <v>3618000</v>
      </c>
      <c r="X104" s="59" t="s">
        <v>130</v>
      </c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</row>
    <row r="105" spans="1:130" s="4" customFormat="1" ht="40.5" customHeight="1">
      <c r="A105" s="35">
        <v>97</v>
      </c>
      <c r="B105" s="48" t="s">
        <v>108</v>
      </c>
      <c r="C105" s="5" t="s">
        <v>11</v>
      </c>
      <c r="D105" s="5"/>
      <c r="E105" s="5">
        <v>40</v>
      </c>
      <c r="F105" s="29"/>
      <c r="G105" s="29"/>
      <c r="H105" s="25">
        <v>2840000</v>
      </c>
      <c r="I105" s="29"/>
      <c r="J105" s="36"/>
      <c r="K105" s="42"/>
      <c r="L105" s="39"/>
      <c r="M105" s="36"/>
      <c r="N105" s="42"/>
      <c r="O105" s="37"/>
      <c r="P105" s="38"/>
      <c r="Q105" s="45"/>
      <c r="R105" s="37">
        <f>T105/1.2</f>
        <v>2328000</v>
      </c>
      <c r="S105" s="37">
        <f>T105-R105</f>
        <v>465600</v>
      </c>
      <c r="T105" s="43">
        <v>2793600</v>
      </c>
      <c r="U105" s="54">
        <f t="shared" si="16"/>
        <v>2300000</v>
      </c>
      <c r="V105" s="54">
        <f t="shared" si="17"/>
        <v>460000</v>
      </c>
      <c r="W105" s="54">
        <v>2760000</v>
      </c>
      <c r="X105" s="59" t="s">
        <v>130</v>
      </c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</row>
    <row r="106" spans="1:130" s="4" customFormat="1" ht="40.5" customHeight="1">
      <c r="A106" s="35">
        <v>98</v>
      </c>
      <c r="B106" s="48" t="s">
        <v>109</v>
      </c>
      <c r="C106" s="5" t="s">
        <v>11</v>
      </c>
      <c r="D106" s="5"/>
      <c r="E106" s="5">
        <v>10</v>
      </c>
      <c r="F106" s="29"/>
      <c r="G106" s="29"/>
      <c r="H106" s="25">
        <v>2220000</v>
      </c>
      <c r="I106" s="29"/>
      <c r="J106" s="36"/>
      <c r="K106" s="42"/>
      <c r="L106" s="39"/>
      <c r="M106" s="36"/>
      <c r="N106" s="42"/>
      <c r="O106" s="37"/>
      <c r="P106" s="38"/>
      <c r="Q106" s="45"/>
      <c r="R106" s="37"/>
      <c r="S106" s="37"/>
      <c r="T106" s="42"/>
      <c r="U106" s="37"/>
      <c r="V106" s="36"/>
      <c r="W106" s="42"/>
      <c r="X106" s="61" t="s">
        <v>131</v>
      </c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</row>
    <row r="107" spans="1:130" s="4" customFormat="1" ht="40.5" customHeight="1">
      <c r="A107" s="35">
        <v>99</v>
      </c>
      <c r="B107" s="48" t="s">
        <v>110</v>
      </c>
      <c r="C107" s="5" t="s">
        <v>11</v>
      </c>
      <c r="D107" s="5"/>
      <c r="E107" s="5">
        <v>50</v>
      </c>
      <c r="F107" s="29"/>
      <c r="G107" s="29"/>
      <c r="H107" s="25">
        <v>55000</v>
      </c>
      <c r="I107" s="29"/>
      <c r="J107" s="36"/>
      <c r="K107" s="42"/>
      <c r="L107" s="39"/>
      <c r="M107" s="36"/>
      <c r="N107" s="42"/>
      <c r="O107" s="37"/>
      <c r="P107" s="38"/>
      <c r="Q107" s="45"/>
      <c r="R107" s="37"/>
      <c r="S107" s="37"/>
      <c r="T107" s="42"/>
      <c r="U107" s="37"/>
      <c r="V107" s="36"/>
      <c r="W107" s="42"/>
      <c r="X107" s="61" t="s">
        <v>131</v>
      </c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</row>
    <row r="108" spans="1:130" s="4" customFormat="1" ht="40.5" customHeight="1">
      <c r="A108" s="35">
        <v>100</v>
      </c>
      <c r="B108" s="48" t="s">
        <v>111</v>
      </c>
      <c r="C108" s="5" t="s">
        <v>11</v>
      </c>
      <c r="D108" s="5"/>
      <c r="E108" s="5">
        <v>1</v>
      </c>
      <c r="F108" s="29"/>
      <c r="G108" s="29"/>
      <c r="H108" s="25">
        <v>997000</v>
      </c>
      <c r="I108" s="29"/>
      <c r="J108" s="36"/>
      <c r="K108" s="42"/>
      <c r="L108" s="39"/>
      <c r="M108" s="36"/>
      <c r="N108" s="42"/>
      <c r="O108" s="37"/>
      <c r="P108" s="38"/>
      <c r="Q108" s="45"/>
      <c r="R108" s="37"/>
      <c r="S108" s="37"/>
      <c r="T108" s="42"/>
      <c r="U108" s="37"/>
      <c r="V108" s="36"/>
      <c r="W108" s="42"/>
      <c r="X108" s="61" t="s">
        <v>131</v>
      </c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</row>
    <row r="109" spans="1:130" s="4" customFormat="1" ht="40.5" customHeight="1">
      <c r="A109" s="35">
        <v>101</v>
      </c>
      <c r="B109" s="48" t="s">
        <v>112</v>
      </c>
      <c r="C109" s="5" t="s">
        <v>11</v>
      </c>
      <c r="D109" s="5"/>
      <c r="E109" s="5">
        <v>2</v>
      </c>
      <c r="F109" s="29"/>
      <c r="G109" s="29"/>
      <c r="H109" s="25">
        <v>800000</v>
      </c>
      <c r="I109" s="29"/>
      <c r="J109" s="36"/>
      <c r="K109" s="42"/>
      <c r="L109" s="39"/>
      <c r="M109" s="36"/>
      <c r="N109" s="42"/>
      <c r="O109" s="37"/>
      <c r="P109" s="38"/>
      <c r="Q109" s="45"/>
      <c r="R109" s="37"/>
      <c r="S109" s="37"/>
      <c r="T109" s="42"/>
      <c r="U109" s="54">
        <f t="shared" ref="U109:U123" si="18">W109/1.2</f>
        <v>666666.66666666674</v>
      </c>
      <c r="V109" s="54">
        <f t="shared" ref="V109:V123" si="19">W109-U109</f>
        <v>133333.33333333326</v>
      </c>
      <c r="W109" s="54">
        <v>800000</v>
      </c>
      <c r="X109" s="59" t="s">
        <v>130</v>
      </c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</row>
    <row r="110" spans="1:130" s="4" customFormat="1" ht="40.5" customHeight="1">
      <c r="A110" s="35">
        <v>102</v>
      </c>
      <c r="B110" s="48" t="s">
        <v>113</v>
      </c>
      <c r="C110" s="5" t="s">
        <v>11</v>
      </c>
      <c r="D110" s="5"/>
      <c r="E110" s="5">
        <v>2</v>
      </c>
      <c r="F110" s="29"/>
      <c r="G110" s="29"/>
      <c r="H110" s="25">
        <v>610000</v>
      </c>
      <c r="I110" s="29"/>
      <c r="J110" s="36"/>
      <c r="K110" s="42"/>
      <c r="L110" s="39"/>
      <c r="M110" s="36"/>
      <c r="N110" s="42"/>
      <c r="O110" s="37"/>
      <c r="P110" s="38"/>
      <c r="Q110" s="45"/>
      <c r="R110" s="37"/>
      <c r="S110" s="37"/>
      <c r="T110" s="42"/>
      <c r="U110" s="54">
        <f t="shared" si="18"/>
        <v>508333.33333333337</v>
      </c>
      <c r="V110" s="54">
        <f t="shared" si="19"/>
        <v>101666.66666666663</v>
      </c>
      <c r="W110" s="54">
        <v>610000</v>
      </c>
      <c r="X110" s="59" t="s">
        <v>130</v>
      </c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</row>
    <row r="111" spans="1:130" s="4" customFormat="1" ht="40.5" customHeight="1">
      <c r="A111" s="35">
        <v>103</v>
      </c>
      <c r="B111" s="48" t="s">
        <v>114</v>
      </c>
      <c r="C111" s="5" t="s">
        <v>11</v>
      </c>
      <c r="D111" s="5"/>
      <c r="E111" s="5">
        <v>1</v>
      </c>
      <c r="F111" s="29"/>
      <c r="G111" s="29"/>
      <c r="H111" s="25">
        <v>249500</v>
      </c>
      <c r="I111" s="29"/>
      <c r="J111" s="36"/>
      <c r="K111" s="42"/>
      <c r="L111" s="37"/>
      <c r="M111" s="38"/>
      <c r="N111" s="42"/>
      <c r="O111" s="37"/>
      <c r="P111" s="38"/>
      <c r="Q111" s="45"/>
      <c r="R111" s="37"/>
      <c r="S111" s="37"/>
      <c r="T111" s="42"/>
      <c r="U111" s="37">
        <f t="shared" si="18"/>
        <v>250000</v>
      </c>
      <c r="V111" s="38">
        <f t="shared" si="19"/>
        <v>50000</v>
      </c>
      <c r="W111" s="43">
        <v>300000</v>
      </c>
      <c r="X111" s="60" t="s">
        <v>134</v>
      </c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</row>
    <row r="112" spans="1:130" s="69" customFormat="1" ht="40.5" customHeight="1">
      <c r="A112" s="63">
        <v>104</v>
      </c>
      <c r="B112" s="64" t="s">
        <v>115</v>
      </c>
      <c r="C112" s="65" t="s">
        <v>11</v>
      </c>
      <c r="D112" s="65"/>
      <c r="E112" s="65">
        <v>1</v>
      </c>
      <c r="F112" s="29"/>
      <c r="G112" s="29"/>
      <c r="H112" s="27">
        <v>305000</v>
      </c>
      <c r="I112" s="29"/>
      <c r="J112" s="29"/>
      <c r="K112" s="66"/>
      <c r="L112" s="67"/>
      <c r="M112" s="27"/>
      <c r="N112" s="66"/>
      <c r="O112" s="67"/>
      <c r="P112" s="27"/>
      <c r="Q112" s="68"/>
      <c r="R112" s="67"/>
      <c r="S112" s="67"/>
      <c r="T112" s="66"/>
      <c r="U112" s="62">
        <f t="shared" si="18"/>
        <v>254166.66666666669</v>
      </c>
      <c r="V112" s="62">
        <f t="shared" si="19"/>
        <v>50833.333333333314</v>
      </c>
      <c r="W112" s="62">
        <v>305000</v>
      </c>
      <c r="X112" s="59" t="s">
        <v>135</v>
      </c>
      <c r="AB112" s="70"/>
      <c r="AC112" s="70"/>
      <c r="AD112" s="70"/>
      <c r="AE112" s="70"/>
      <c r="AF112" s="70"/>
      <c r="AG112" s="70"/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70"/>
      <c r="AW112" s="70"/>
      <c r="AX112" s="70"/>
      <c r="AY112" s="70"/>
      <c r="AZ112" s="70"/>
      <c r="BA112" s="70"/>
      <c r="BB112" s="70"/>
      <c r="BC112" s="70"/>
      <c r="BD112" s="70"/>
      <c r="BE112" s="70"/>
      <c r="BF112" s="70"/>
      <c r="BG112" s="70"/>
      <c r="BH112" s="70"/>
      <c r="BI112" s="70"/>
      <c r="BJ112" s="70"/>
      <c r="BK112" s="70"/>
      <c r="BL112" s="70"/>
      <c r="BM112" s="70"/>
      <c r="BN112" s="70"/>
      <c r="BO112" s="70"/>
      <c r="BP112" s="70"/>
      <c r="BQ112" s="70"/>
      <c r="BR112" s="70"/>
      <c r="BS112" s="70"/>
      <c r="BT112" s="70"/>
      <c r="BU112" s="70"/>
      <c r="BV112" s="70"/>
      <c r="BW112" s="70"/>
      <c r="BX112" s="70"/>
      <c r="BY112" s="70"/>
      <c r="BZ112" s="70"/>
      <c r="CA112" s="70"/>
      <c r="CB112" s="70"/>
      <c r="CC112" s="70"/>
      <c r="CD112" s="70"/>
      <c r="CE112" s="70"/>
      <c r="CF112" s="70"/>
      <c r="CG112" s="70"/>
      <c r="CH112" s="70"/>
      <c r="CI112" s="70"/>
      <c r="CJ112" s="70"/>
      <c r="CK112" s="70"/>
      <c r="CL112" s="70"/>
      <c r="CM112" s="70"/>
      <c r="CN112" s="70"/>
      <c r="CO112" s="70"/>
      <c r="CP112" s="70"/>
      <c r="CQ112" s="70"/>
      <c r="CR112" s="70"/>
      <c r="CS112" s="70"/>
      <c r="CT112" s="70"/>
      <c r="CU112" s="70"/>
      <c r="CV112" s="70"/>
      <c r="CW112" s="70"/>
      <c r="CX112" s="70"/>
      <c r="CY112" s="70"/>
      <c r="CZ112" s="70"/>
      <c r="DA112" s="70"/>
      <c r="DB112" s="70"/>
      <c r="DC112" s="70"/>
      <c r="DD112" s="70"/>
      <c r="DE112" s="70"/>
      <c r="DF112" s="70"/>
      <c r="DG112" s="70"/>
      <c r="DH112" s="70"/>
      <c r="DI112" s="70"/>
      <c r="DJ112" s="70"/>
      <c r="DK112" s="70"/>
      <c r="DL112" s="70"/>
      <c r="DM112" s="70"/>
      <c r="DN112" s="70"/>
      <c r="DO112" s="70"/>
      <c r="DP112" s="70"/>
      <c r="DQ112" s="70"/>
      <c r="DR112" s="70"/>
      <c r="DS112" s="70"/>
      <c r="DT112" s="70"/>
      <c r="DU112" s="70"/>
      <c r="DV112" s="70"/>
      <c r="DW112" s="70"/>
      <c r="DX112" s="70"/>
      <c r="DY112" s="70"/>
      <c r="DZ112" s="70"/>
    </row>
    <row r="113" spans="1:130" s="4" customFormat="1" ht="40.5" customHeight="1">
      <c r="A113" s="35">
        <v>105</v>
      </c>
      <c r="B113" s="48" t="s">
        <v>116</v>
      </c>
      <c r="C113" s="5" t="s">
        <v>11</v>
      </c>
      <c r="D113" s="5"/>
      <c r="E113" s="5">
        <v>1</v>
      </c>
      <c r="F113" s="29"/>
      <c r="G113" s="29"/>
      <c r="H113" s="25">
        <v>305000</v>
      </c>
      <c r="I113" s="29"/>
      <c r="J113" s="36"/>
      <c r="K113" s="42"/>
      <c r="L113" s="37"/>
      <c r="M113" s="38"/>
      <c r="N113" s="42"/>
      <c r="O113" s="37"/>
      <c r="P113" s="38"/>
      <c r="Q113" s="45"/>
      <c r="R113" s="37"/>
      <c r="S113" s="37"/>
      <c r="T113" s="42"/>
      <c r="U113" s="54">
        <f t="shared" si="18"/>
        <v>254166.66666666669</v>
      </c>
      <c r="V113" s="54">
        <f t="shared" si="19"/>
        <v>50833.333333333314</v>
      </c>
      <c r="W113" s="54">
        <v>305000</v>
      </c>
      <c r="X113" s="59" t="s">
        <v>130</v>
      </c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</row>
    <row r="114" spans="1:130" s="4" customFormat="1" ht="40.5" customHeight="1">
      <c r="A114" s="35">
        <v>106</v>
      </c>
      <c r="B114" s="48" t="s">
        <v>117</v>
      </c>
      <c r="C114" s="5" t="s">
        <v>11</v>
      </c>
      <c r="D114" s="5"/>
      <c r="E114" s="5">
        <v>1</v>
      </c>
      <c r="F114" s="29"/>
      <c r="G114" s="29"/>
      <c r="H114" s="25">
        <v>305000</v>
      </c>
      <c r="I114" s="29"/>
      <c r="J114" s="36"/>
      <c r="K114" s="42"/>
      <c r="L114" s="37"/>
      <c r="M114" s="38"/>
      <c r="N114" s="42"/>
      <c r="O114" s="37"/>
      <c r="P114" s="38"/>
      <c r="Q114" s="45"/>
      <c r="R114" s="37"/>
      <c r="S114" s="37"/>
      <c r="T114" s="42"/>
      <c r="U114" s="54">
        <f t="shared" si="18"/>
        <v>254166.66666666669</v>
      </c>
      <c r="V114" s="54">
        <f t="shared" si="19"/>
        <v>50833.333333333314</v>
      </c>
      <c r="W114" s="54">
        <v>305000</v>
      </c>
      <c r="X114" s="59" t="s">
        <v>130</v>
      </c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</row>
    <row r="115" spans="1:130" s="4" customFormat="1" ht="40.5" customHeight="1">
      <c r="A115" s="35">
        <v>107</v>
      </c>
      <c r="B115" s="48" t="s">
        <v>118</v>
      </c>
      <c r="C115" s="5" t="s">
        <v>11</v>
      </c>
      <c r="D115" s="5"/>
      <c r="E115" s="5">
        <v>1</v>
      </c>
      <c r="F115" s="29"/>
      <c r="G115" s="29"/>
      <c r="H115" s="25">
        <v>305000</v>
      </c>
      <c r="I115" s="29"/>
      <c r="J115" s="36"/>
      <c r="K115" s="42"/>
      <c r="L115" s="37"/>
      <c r="M115" s="38"/>
      <c r="N115" s="42"/>
      <c r="O115" s="37"/>
      <c r="P115" s="38"/>
      <c r="Q115" s="45"/>
      <c r="R115" s="37"/>
      <c r="S115" s="37"/>
      <c r="T115" s="42"/>
      <c r="U115" s="54">
        <f t="shared" si="18"/>
        <v>254166.66666666669</v>
      </c>
      <c r="V115" s="54">
        <f t="shared" si="19"/>
        <v>50833.333333333314</v>
      </c>
      <c r="W115" s="54">
        <v>305000</v>
      </c>
      <c r="X115" s="59" t="s">
        <v>130</v>
      </c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</row>
    <row r="116" spans="1:130" s="4" customFormat="1" ht="40.5" customHeight="1">
      <c r="A116" s="35">
        <v>108</v>
      </c>
      <c r="B116" s="48" t="s">
        <v>119</v>
      </c>
      <c r="C116" s="5" t="s">
        <v>11</v>
      </c>
      <c r="D116" s="5"/>
      <c r="E116" s="5">
        <v>1</v>
      </c>
      <c r="F116" s="29"/>
      <c r="G116" s="29"/>
      <c r="H116" s="25">
        <v>249500</v>
      </c>
      <c r="I116" s="29"/>
      <c r="J116" s="36"/>
      <c r="K116" s="42"/>
      <c r="L116" s="37"/>
      <c r="M116" s="38"/>
      <c r="N116" s="42"/>
      <c r="O116" s="37"/>
      <c r="P116" s="38"/>
      <c r="Q116" s="45"/>
      <c r="R116" s="37"/>
      <c r="S116" s="37"/>
      <c r="T116" s="42"/>
      <c r="U116" s="37">
        <f t="shared" si="18"/>
        <v>250000</v>
      </c>
      <c r="V116" s="38">
        <f t="shared" si="19"/>
        <v>50000</v>
      </c>
      <c r="W116" s="43">
        <v>300000</v>
      </c>
      <c r="X116" s="60" t="s">
        <v>134</v>
      </c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</row>
    <row r="117" spans="1:130" s="4" customFormat="1" ht="40.5" customHeight="1">
      <c r="A117" s="35">
        <v>109</v>
      </c>
      <c r="B117" s="48" t="s">
        <v>120</v>
      </c>
      <c r="C117" s="5" t="s">
        <v>11</v>
      </c>
      <c r="D117" s="5"/>
      <c r="E117" s="5">
        <v>2</v>
      </c>
      <c r="F117" s="29"/>
      <c r="G117" s="29"/>
      <c r="H117" s="25">
        <v>1090000</v>
      </c>
      <c r="I117" s="29"/>
      <c r="J117" s="36"/>
      <c r="K117" s="42"/>
      <c r="L117" s="37"/>
      <c r="M117" s="38"/>
      <c r="N117" s="42"/>
      <c r="O117" s="37"/>
      <c r="P117" s="38"/>
      <c r="Q117" s="45"/>
      <c r="R117" s="37"/>
      <c r="S117" s="37"/>
      <c r="T117" s="42"/>
      <c r="U117" s="54">
        <f t="shared" si="18"/>
        <v>908333.33333333337</v>
      </c>
      <c r="V117" s="54">
        <f t="shared" si="19"/>
        <v>181666.66666666663</v>
      </c>
      <c r="W117" s="54">
        <v>1090000</v>
      </c>
      <c r="X117" s="59" t="s">
        <v>130</v>
      </c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</row>
    <row r="118" spans="1:130" s="4" customFormat="1" ht="40.5" customHeight="1">
      <c r="A118" s="35">
        <v>110</v>
      </c>
      <c r="B118" s="48" t="s">
        <v>121</v>
      </c>
      <c r="C118" s="5" t="s">
        <v>11</v>
      </c>
      <c r="D118" s="5"/>
      <c r="E118" s="5">
        <v>2</v>
      </c>
      <c r="F118" s="29"/>
      <c r="G118" s="29"/>
      <c r="H118" s="25">
        <v>455000</v>
      </c>
      <c r="I118" s="29"/>
      <c r="J118" s="36"/>
      <c r="K118" s="42"/>
      <c r="L118" s="37"/>
      <c r="M118" s="38"/>
      <c r="N118" s="42"/>
      <c r="O118" s="37"/>
      <c r="P118" s="38"/>
      <c r="Q118" s="45"/>
      <c r="R118" s="37"/>
      <c r="S118" s="37"/>
      <c r="T118" s="42"/>
      <c r="U118" s="54">
        <f t="shared" si="18"/>
        <v>379166.66666666669</v>
      </c>
      <c r="V118" s="54">
        <f t="shared" si="19"/>
        <v>75833.333333333314</v>
      </c>
      <c r="W118" s="54">
        <v>455000</v>
      </c>
      <c r="X118" s="59" t="s">
        <v>130</v>
      </c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</row>
    <row r="119" spans="1:130" s="4" customFormat="1" ht="40.5" customHeight="1">
      <c r="A119" s="35">
        <v>111</v>
      </c>
      <c r="B119" s="48" t="s">
        <v>122</v>
      </c>
      <c r="C119" s="5" t="s">
        <v>11</v>
      </c>
      <c r="D119" s="5"/>
      <c r="E119" s="5">
        <v>2</v>
      </c>
      <c r="F119" s="29"/>
      <c r="G119" s="29"/>
      <c r="H119" s="25">
        <v>592000</v>
      </c>
      <c r="I119" s="29"/>
      <c r="J119" s="36"/>
      <c r="K119" s="42"/>
      <c r="L119" s="39"/>
      <c r="M119" s="36"/>
      <c r="N119" s="42"/>
      <c r="O119" s="37"/>
      <c r="P119" s="38"/>
      <c r="Q119" s="45"/>
      <c r="R119" s="37"/>
      <c r="S119" s="37"/>
      <c r="T119" s="42"/>
      <c r="U119" s="54">
        <f t="shared" si="18"/>
        <v>493333.33333333337</v>
      </c>
      <c r="V119" s="54">
        <f t="shared" si="19"/>
        <v>98666.666666666628</v>
      </c>
      <c r="W119" s="54">
        <v>592000</v>
      </c>
      <c r="X119" s="59" t="s">
        <v>130</v>
      </c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</row>
    <row r="120" spans="1:130" s="12" customFormat="1" ht="40.5" customHeight="1">
      <c r="A120" s="35">
        <v>112</v>
      </c>
      <c r="B120" s="48" t="s">
        <v>123</v>
      </c>
      <c r="C120" s="5" t="s">
        <v>11</v>
      </c>
      <c r="D120" s="5"/>
      <c r="E120" s="5">
        <v>2</v>
      </c>
      <c r="F120" s="27"/>
      <c r="G120" s="27"/>
      <c r="H120" s="25">
        <v>1410000</v>
      </c>
      <c r="I120" s="26"/>
      <c r="J120" s="38"/>
      <c r="K120" s="42"/>
      <c r="L120" s="39"/>
      <c r="M120" s="38"/>
      <c r="N120" s="42"/>
      <c r="O120" s="41"/>
      <c r="P120" s="38"/>
      <c r="Q120" s="45"/>
      <c r="R120" s="37"/>
      <c r="S120" s="37"/>
      <c r="T120" s="42"/>
      <c r="U120" s="54">
        <f t="shared" si="18"/>
        <v>1175000</v>
      </c>
      <c r="V120" s="54">
        <f t="shared" si="19"/>
        <v>235000</v>
      </c>
      <c r="W120" s="54">
        <v>1410000</v>
      </c>
      <c r="X120" s="59" t="s">
        <v>130</v>
      </c>
      <c r="AA120" s="14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13"/>
    </row>
    <row r="121" spans="1:130" s="12" customFormat="1" ht="40.5" customHeight="1">
      <c r="A121" s="35">
        <v>113</v>
      </c>
      <c r="B121" s="48" t="s">
        <v>124</v>
      </c>
      <c r="C121" s="5" t="s">
        <v>11</v>
      </c>
      <c r="D121" s="5"/>
      <c r="E121" s="5">
        <v>2</v>
      </c>
      <c r="F121" s="27"/>
      <c r="G121" s="27"/>
      <c r="H121" s="25">
        <v>2100000</v>
      </c>
      <c r="I121" s="26"/>
      <c r="J121" s="38"/>
      <c r="K121" s="42"/>
      <c r="L121" s="39"/>
      <c r="M121" s="38"/>
      <c r="N121" s="42"/>
      <c r="O121" s="41"/>
      <c r="P121" s="38"/>
      <c r="Q121" s="45"/>
      <c r="R121" s="37"/>
      <c r="S121" s="37"/>
      <c r="T121" s="42"/>
      <c r="U121" s="54">
        <f t="shared" si="18"/>
        <v>1750000</v>
      </c>
      <c r="V121" s="54">
        <f t="shared" si="19"/>
        <v>350000</v>
      </c>
      <c r="W121" s="54">
        <v>2100000</v>
      </c>
      <c r="X121" s="59" t="s">
        <v>130</v>
      </c>
      <c r="AA121" s="14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13"/>
    </row>
    <row r="122" spans="1:130" s="12" customFormat="1" ht="40.5" customHeight="1">
      <c r="A122" s="35">
        <v>114</v>
      </c>
      <c r="B122" s="48" t="s">
        <v>125</v>
      </c>
      <c r="C122" s="5" t="s">
        <v>11</v>
      </c>
      <c r="D122" s="5"/>
      <c r="E122" s="5">
        <v>1</v>
      </c>
      <c r="F122" s="27"/>
      <c r="G122" s="27"/>
      <c r="H122" s="25">
        <v>138000</v>
      </c>
      <c r="I122" s="28"/>
      <c r="J122" s="36"/>
      <c r="K122" s="42"/>
      <c r="L122" s="39"/>
      <c r="M122" s="38"/>
      <c r="N122" s="42"/>
      <c r="O122" s="38"/>
      <c r="P122" s="38"/>
      <c r="Q122" s="45"/>
      <c r="R122" s="37"/>
      <c r="S122" s="37"/>
      <c r="T122" s="42"/>
      <c r="U122" s="54">
        <f t="shared" si="18"/>
        <v>115000</v>
      </c>
      <c r="V122" s="54">
        <f t="shared" si="19"/>
        <v>23000</v>
      </c>
      <c r="W122" s="54">
        <v>138000</v>
      </c>
      <c r="X122" s="59" t="s">
        <v>130</v>
      </c>
      <c r="AA122" s="14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13"/>
    </row>
    <row r="123" spans="1:130" s="12" customFormat="1" ht="40.5" customHeight="1" thickBot="1">
      <c r="A123" s="35">
        <v>115</v>
      </c>
      <c r="B123" s="48" t="s">
        <v>126</v>
      </c>
      <c r="C123" s="5" t="s">
        <v>11</v>
      </c>
      <c r="D123" s="5"/>
      <c r="E123" s="5">
        <v>3</v>
      </c>
      <c r="F123" s="27"/>
      <c r="G123" s="27"/>
      <c r="H123" s="25">
        <v>3243000</v>
      </c>
      <c r="I123" s="26"/>
      <c r="J123" s="38"/>
      <c r="K123" s="42"/>
      <c r="L123" s="39"/>
      <c r="M123" s="38"/>
      <c r="N123" s="42"/>
      <c r="O123" s="38"/>
      <c r="P123" s="38"/>
      <c r="Q123" s="46"/>
      <c r="R123" s="37"/>
      <c r="S123" s="37"/>
      <c r="T123" s="42"/>
      <c r="U123" s="54">
        <f t="shared" si="18"/>
        <v>2702500</v>
      </c>
      <c r="V123" s="54">
        <f t="shared" si="19"/>
        <v>540500</v>
      </c>
      <c r="W123" s="54">
        <v>3243000</v>
      </c>
      <c r="X123" s="59" t="s">
        <v>130</v>
      </c>
      <c r="AA123" s="14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13"/>
    </row>
    <row r="124" spans="1:130" s="15" customFormat="1" ht="58.5" customHeight="1">
      <c r="A124" s="23"/>
      <c r="B124" s="78" t="s">
        <v>138</v>
      </c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80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</row>
    <row r="125" spans="1:130" s="15" customFormat="1" ht="0.75" customHeight="1">
      <c r="A125" s="23"/>
      <c r="B125" s="18"/>
      <c r="C125" s="18"/>
      <c r="D125" s="18"/>
      <c r="E125" s="18"/>
      <c r="F125" s="18"/>
      <c r="G125" s="18"/>
      <c r="H125" s="18"/>
      <c r="I125" s="20"/>
      <c r="J125" s="20"/>
      <c r="K125" s="20"/>
      <c r="L125" s="18"/>
      <c r="M125" s="18"/>
      <c r="N125" s="18"/>
      <c r="O125" s="18"/>
      <c r="P125" s="18"/>
      <c r="Q125" s="18"/>
      <c r="R125" s="32"/>
      <c r="S125" s="32"/>
      <c r="T125" s="32"/>
      <c r="U125" s="20"/>
      <c r="V125" s="20"/>
      <c r="W125" s="20"/>
      <c r="X125" s="18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</row>
    <row r="126" spans="1:130" s="6" customFormat="1" ht="69.75" customHeight="1">
      <c r="A126" s="24"/>
      <c r="B126" s="78" t="s">
        <v>137</v>
      </c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/>
      <c r="Z126"/>
      <c r="AA126"/>
    </row>
    <row r="127" spans="1:130" s="6" customFormat="1" ht="21.75" hidden="1" customHeight="1">
      <c r="A127" s="24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19"/>
      <c r="Y127"/>
      <c r="Z127"/>
      <c r="AA127"/>
    </row>
    <row r="128" spans="1:130"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31"/>
      <c r="V128" s="31"/>
      <c r="W128" s="31"/>
      <c r="X128" s="6"/>
    </row>
    <row r="129" spans="5:24"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31"/>
      <c r="V129" s="31"/>
      <c r="W129" s="31"/>
      <c r="X129" s="6"/>
    </row>
    <row r="130" spans="5:24"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31"/>
      <c r="V130" s="31"/>
      <c r="W130" s="31"/>
      <c r="X130" s="6"/>
    </row>
    <row r="131" spans="5:24"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31"/>
      <c r="V131" s="31"/>
      <c r="W131" s="31"/>
      <c r="X131" s="6"/>
    </row>
    <row r="132" spans="5:24"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31"/>
      <c r="V132" s="31"/>
      <c r="W132" s="31"/>
      <c r="X132" s="6"/>
    </row>
    <row r="133" spans="5:24"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31"/>
      <c r="V133" s="31"/>
      <c r="W133" s="31"/>
      <c r="X133" s="6"/>
    </row>
    <row r="134" spans="5:24"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31"/>
      <c r="V134" s="31"/>
      <c r="W134" s="31"/>
      <c r="X134" s="6"/>
    </row>
    <row r="135" spans="5:24"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31"/>
      <c r="V135" s="31"/>
      <c r="W135" s="31"/>
      <c r="X135" s="6"/>
    </row>
    <row r="136" spans="5:24"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31"/>
      <c r="V136" s="31"/>
      <c r="W136" s="31"/>
      <c r="X136" s="6"/>
    </row>
    <row r="137" spans="5:24"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31"/>
      <c r="V137" s="31"/>
      <c r="W137" s="31"/>
      <c r="X137" s="6"/>
    </row>
    <row r="138" spans="5:24"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31"/>
      <c r="V138" s="31"/>
      <c r="W138" s="31"/>
      <c r="X138" s="6"/>
    </row>
    <row r="139" spans="5:24"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31"/>
      <c r="V139" s="31"/>
      <c r="W139" s="31"/>
      <c r="X139" s="6"/>
    </row>
    <row r="140" spans="5:24"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31"/>
      <c r="V140" s="31"/>
      <c r="W140" s="31"/>
      <c r="X140" s="6"/>
    </row>
    <row r="141" spans="5:24"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31"/>
      <c r="V141" s="31"/>
      <c r="W141" s="31"/>
      <c r="X141" s="6"/>
    </row>
    <row r="142" spans="5:24"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31"/>
      <c r="V142" s="31"/>
      <c r="W142" s="31"/>
      <c r="X142" s="6"/>
    </row>
    <row r="143" spans="5:24"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31"/>
      <c r="V143" s="31"/>
      <c r="W143" s="31"/>
      <c r="X143" s="6"/>
    </row>
    <row r="144" spans="5:24"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31"/>
      <c r="V144" s="31"/>
      <c r="W144" s="31"/>
      <c r="X144" s="6"/>
    </row>
    <row r="145" spans="5:24"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31"/>
      <c r="V145" s="31"/>
      <c r="W145" s="31"/>
      <c r="X145" s="6"/>
    </row>
    <row r="146" spans="5:24"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31"/>
      <c r="V146" s="31"/>
      <c r="W146" s="31"/>
      <c r="X146" s="6"/>
    </row>
    <row r="147" spans="5:24"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31"/>
      <c r="V147" s="31"/>
      <c r="W147" s="31"/>
      <c r="X147" s="6"/>
    </row>
    <row r="148" spans="5:24"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31"/>
      <c r="V148" s="31"/>
      <c r="W148" s="31"/>
      <c r="X148" s="6"/>
    </row>
    <row r="149" spans="5:24"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31"/>
      <c r="V149" s="31"/>
      <c r="W149" s="31"/>
      <c r="X149" s="6"/>
    </row>
    <row r="150" spans="5:24"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31"/>
      <c r="V150" s="31"/>
      <c r="W150" s="31"/>
      <c r="X150" s="6"/>
    </row>
    <row r="151" spans="5:24"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31"/>
      <c r="V151" s="31"/>
      <c r="W151" s="31"/>
      <c r="X151" s="6"/>
    </row>
    <row r="152" spans="5:24"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31"/>
      <c r="V152" s="31"/>
      <c r="W152" s="31"/>
      <c r="X152" s="6"/>
    </row>
    <row r="153" spans="5:24"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31"/>
      <c r="V153" s="31"/>
      <c r="W153" s="31"/>
      <c r="X153" s="6"/>
    </row>
    <row r="154" spans="5:24"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31"/>
      <c r="V154" s="31"/>
      <c r="W154" s="31"/>
      <c r="X154" s="6"/>
    </row>
    <row r="155" spans="5:24"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31"/>
      <c r="V155" s="31"/>
      <c r="W155" s="31"/>
      <c r="X155" s="6"/>
    </row>
    <row r="156" spans="5:24"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31"/>
      <c r="V156" s="31"/>
      <c r="W156" s="31"/>
      <c r="X156" s="6"/>
    </row>
    <row r="157" spans="5:24"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31"/>
      <c r="V157" s="31"/>
      <c r="W157" s="31"/>
      <c r="X157" s="6"/>
    </row>
    <row r="158" spans="5:24"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31"/>
      <c r="V158" s="31"/>
      <c r="W158" s="31"/>
      <c r="X158" s="6"/>
    </row>
    <row r="159" spans="5:24"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31"/>
      <c r="V159" s="31"/>
      <c r="W159" s="31"/>
      <c r="X159" s="6"/>
    </row>
    <row r="160" spans="5:24"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31"/>
      <c r="V160" s="31"/>
      <c r="W160" s="31"/>
      <c r="X160" s="6"/>
    </row>
    <row r="161" spans="5:24"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31"/>
      <c r="V161" s="31"/>
      <c r="W161" s="31"/>
      <c r="X161" s="6"/>
    </row>
    <row r="162" spans="5:24"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31"/>
      <c r="V162" s="31"/>
      <c r="W162" s="31"/>
      <c r="X162" s="6"/>
    </row>
    <row r="163" spans="5:24"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31"/>
      <c r="V163" s="31"/>
      <c r="W163" s="31"/>
      <c r="X163" s="6"/>
    </row>
    <row r="164" spans="5:24"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31"/>
      <c r="V164" s="31"/>
      <c r="W164" s="31"/>
      <c r="X164" s="6"/>
    </row>
    <row r="165" spans="5:24"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31"/>
      <c r="V165" s="31"/>
      <c r="W165" s="31"/>
      <c r="X165" s="6"/>
    </row>
    <row r="166" spans="5:24"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31"/>
      <c r="V166" s="31"/>
      <c r="W166" s="31"/>
      <c r="X166" s="6"/>
    </row>
    <row r="167" spans="5:24"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31"/>
      <c r="V167" s="31"/>
      <c r="W167" s="31"/>
      <c r="X167" s="6"/>
    </row>
    <row r="168" spans="5:24"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31"/>
      <c r="V168" s="31"/>
      <c r="W168" s="31"/>
      <c r="X168" s="6"/>
    </row>
    <row r="169" spans="5:24"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31"/>
      <c r="V169" s="31"/>
      <c r="W169" s="31"/>
      <c r="X169" s="6"/>
    </row>
    <row r="170" spans="5:24"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31"/>
      <c r="V170" s="31"/>
      <c r="W170" s="31"/>
      <c r="X170" s="6"/>
    </row>
    <row r="171" spans="5:24"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31"/>
      <c r="V171" s="31"/>
      <c r="W171" s="31"/>
      <c r="X171" s="6"/>
    </row>
    <row r="172" spans="5:24"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31"/>
      <c r="V172" s="31"/>
      <c r="W172" s="31"/>
      <c r="X172" s="6"/>
    </row>
    <row r="173" spans="5:24"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31"/>
      <c r="V173" s="31"/>
      <c r="W173" s="31"/>
      <c r="X173" s="6"/>
    </row>
    <row r="174" spans="5:24"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31"/>
      <c r="V174" s="31"/>
      <c r="W174" s="31"/>
      <c r="X174" s="6"/>
    </row>
    <row r="175" spans="5:24"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31"/>
      <c r="V175" s="31"/>
      <c r="W175" s="31"/>
      <c r="X175" s="6"/>
    </row>
    <row r="176" spans="5:24"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31"/>
      <c r="V176" s="31"/>
      <c r="W176" s="31"/>
      <c r="X176" s="6"/>
    </row>
    <row r="177" spans="5:24"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31"/>
      <c r="V177" s="31"/>
      <c r="W177" s="31"/>
      <c r="X177" s="6"/>
    </row>
    <row r="178" spans="5:24"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31"/>
      <c r="V178" s="31"/>
      <c r="W178" s="31"/>
      <c r="X178" s="6"/>
    </row>
    <row r="179" spans="5:24"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31"/>
      <c r="V179" s="31"/>
      <c r="W179" s="31"/>
      <c r="X179" s="6"/>
    </row>
    <row r="180" spans="5:24"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31"/>
      <c r="V180" s="31"/>
      <c r="W180" s="31"/>
      <c r="X180" s="6"/>
    </row>
    <row r="181" spans="5:24"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31"/>
      <c r="V181" s="31"/>
      <c r="W181" s="31"/>
      <c r="X181" s="6"/>
    </row>
    <row r="182" spans="5:24"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31"/>
      <c r="V182" s="31"/>
      <c r="W182" s="31"/>
      <c r="X182" s="6"/>
    </row>
    <row r="183" spans="5:24"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31"/>
      <c r="V183" s="31"/>
      <c r="W183" s="31"/>
      <c r="X183" s="6"/>
    </row>
    <row r="184" spans="5:24"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31"/>
      <c r="V184" s="31"/>
      <c r="W184" s="31"/>
      <c r="X184" s="6"/>
    </row>
    <row r="185" spans="5:24"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31"/>
      <c r="V185" s="31"/>
      <c r="W185" s="31"/>
      <c r="X185" s="6"/>
    </row>
    <row r="186" spans="5:24"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31"/>
      <c r="V186" s="31"/>
      <c r="W186" s="31"/>
      <c r="X186" s="6"/>
    </row>
    <row r="187" spans="5:24"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31"/>
      <c r="V187" s="31"/>
      <c r="W187" s="31"/>
      <c r="X187" s="6"/>
    </row>
    <row r="188" spans="5:24"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31"/>
      <c r="V188" s="31"/>
      <c r="W188" s="31"/>
      <c r="X188" s="6"/>
    </row>
    <row r="189" spans="5:24"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31"/>
      <c r="V189" s="31"/>
      <c r="W189" s="31"/>
      <c r="X189" s="6"/>
    </row>
    <row r="190" spans="5:24"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31"/>
      <c r="V190" s="31"/>
      <c r="W190" s="31"/>
      <c r="X190" s="6"/>
    </row>
    <row r="191" spans="5:24"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31"/>
      <c r="V191" s="31"/>
      <c r="W191" s="31"/>
      <c r="X191" s="6"/>
    </row>
    <row r="192" spans="5:24"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31"/>
      <c r="V192" s="31"/>
      <c r="W192" s="31"/>
      <c r="X192" s="6"/>
    </row>
    <row r="193" spans="5:24"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31"/>
      <c r="V193" s="31"/>
      <c r="W193" s="31"/>
      <c r="X193" s="6"/>
    </row>
    <row r="194" spans="5:24"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31"/>
      <c r="V194" s="31"/>
      <c r="W194" s="31"/>
      <c r="X194" s="6"/>
    </row>
    <row r="195" spans="5:24"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31"/>
      <c r="V195" s="31"/>
      <c r="W195" s="31"/>
      <c r="X195" s="6"/>
    </row>
    <row r="196" spans="5:24"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31"/>
      <c r="V196" s="31"/>
      <c r="W196" s="31"/>
      <c r="X196" s="6"/>
    </row>
    <row r="197" spans="5:24"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31"/>
      <c r="V197" s="31"/>
      <c r="W197" s="31"/>
      <c r="X197" s="6"/>
    </row>
    <row r="198" spans="5:24"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31"/>
      <c r="V198" s="31"/>
      <c r="W198" s="31"/>
      <c r="X198" s="6"/>
    </row>
    <row r="199" spans="5:24"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31"/>
      <c r="V199" s="31"/>
      <c r="W199" s="31"/>
      <c r="X199" s="6"/>
    </row>
    <row r="200" spans="5:24"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31"/>
      <c r="V200" s="31"/>
      <c r="W200" s="31"/>
      <c r="X200" s="6"/>
    </row>
    <row r="201" spans="5:24"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31"/>
      <c r="V201" s="31"/>
      <c r="W201" s="31"/>
      <c r="X201" s="6"/>
    </row>
    <row r="202" spans="5:24"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31"/>
      <c r="V202" s="31"/>
      <c r="W202" s="31"/>
      <c r="X202" s="6"/>
    </row>
    <row r="203" spans="5:24"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31"/>
      <c r="V203" s="31"/>
      <c r="W203" s="31"/>
      <c r="X203" s="6"/>
    </row>
    <row r="204" spans="5:24"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31"/>
      <c r="V204" s="31"/>
      <c r="W204" s="31"/>
      <c r="X204" s="6"/>
    </row>
    <row r="205" spans="5:24"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31"/>
      <c r="V205" s="31"/>
      <c r="W205" s="31"/>
      <c r="X205" s="6"/>
    </row>
    <row r="206" spans="5:24"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31"/>
      <c r="V206" s="31"/>
      <c r="W206" s="31"/>
      <c r="X206" s="6"/>
    </row>
    <row r="207" spans="5:24"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31"/>
      <c r="V207" s="31"/>
      <c r="W207" s="31"/>
      <c r="X207" s="6"/>
    </row>
    <row r="208" spans="5:24"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31"/>
      <c r="V208" s="31"/>
      <c r="W208" s="31"/>
      <c r="X208" s="6"/>
    </row>
    <row r="209" spans="5:24"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31"/>
      <c r="V209" s="31"/>
      <c r="W209" s="31"/>
      <c r="X209" s="6"/>
    </row>
    <row r="210" spans="5:24"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31"/>
      <c r="V210" s="31"/>
      <c r="W210" s="31"/>
      <c r="X210" s="6"/>
    </row>
    <row r="211" spans="5:24"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31"/>
      <c r="V211" s="31"/>
      <c r="W211" s="31"/>
      <c r="X211" s="6"/>
    </row>
    <row r="212" spans="5:24"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31"/>
      <c r="V212" s="31"/>
      <c r="W212" s="31"/>
      <c r="X212" s="6"/>
    </row>
    <row r="213" spans="5:24"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31"/>
      <c r="V213" s="31"/>
      <c r="W213" s="31"/>
      <c r="X213" s="6"/>
    </row>
    <row r="214" spans="5:24"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31"/>
      <c r="V214" s="31"/>
      <c r="W214" s="31"/>
      <c r="X214" s="6"/>
    </row>
    <row r="215" spans="5:24"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31"/>
      <c r="V215" s="31"/>
      <c r="W215" s="31"/>
      <c r="X215" s="6"/>
    </row>
    <row r="216" spans="5:24"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31"/>
      <c r="V216" s="31"/>
      <c r="W216" s="31"/>
      <c r="X216" s="6"/>
    </row>
    <row r="217" spans="5:24"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31"/>
      <c r="V217" s="31"/>
      <c r="W217" s="31"/>
      <c r="X217" s="6"/>
    </row>
    <row r="218" spans="5:24"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31"/>
      <c r="V218" s="31"/>
      <c r="W218" s="31"/>
      <c r="X218" s="6"/>
    </row>
    <row r="219" spans="5:24"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31"/>
      <c r="V219" s="31"/>
      <c r="W219" s="31"/>
      <c r="X219" s="6"/>
    </row>
    <row r="220" spans="5:24"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31"/>
      <c r="V220" s="31"/>
      <c r="W220" s="31"/>
      <c r="X220" s="6"/>
    </row>
    <row r="221" spans="5:24"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31"/>
      <c r="V221" s="31"/>
      <c r="W221" s="31"/>
      <c r="X221" s="6"/>
    </row>
    <row r="222" spans="5:24"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31"/>
      <c r="V222" s="31"/>
      <c r="W222" s="31"/>
      <c r="X222" s="6"/>
    </row>
    <row r="223" spans="5:24"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31"/>
      <c r="V223" s="31"/>
      <c r="W223" s="31"/>
      <c r="X223" s="6"/>
    </row>
    <row r="224" spans="5:24"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31"/>
      <c r="V224" s="31"/>
      <c r="W224" s="31"/>
      <c r="X224" s="6"/>
    </row>
    <row r="225" spans="5:24"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31"/>
      <c r="V225" s="31"/>
      <c r="W225" s="31"/>
      <c r="X225" s="6"/>
    </row>
    <row r="226" spans="5:24"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31"/>
      <c r="V226" s="31"/>
      <c r="W226" s="31"/>
      <c r="X226" s="6"/>
    </row>
    <row r="227" spans="5:24"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31"/>
      <c r="V227" s="31"/>
      <c r="W227" s="31"/>
      <c r="X227" s="6"/>
    </row>
    <row r="228" spans="5:24"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31"/>
      <c r="V228" s="31"/>
      <c r="W228" s="31"/>
      <c r="X228" s="6"/>
    </row>
    <row r="229" spans="5:24"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31"/>
      <c r="V229" s="31"/>
      <c r="W229" s="31"/>
      <c r="X229" s="6"/>
    </row>
    <row r="230" spans="5:24"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31"/>
      <c r="V230" s="31"/>
      <c r="W230" s="31"/>
      <c r="X230" s="6"/>
    </row>
    <row r="231" spans="5:24"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31"/>
      <c r="V231" s="31"/>
      <c r="W231" s="31"/>
      <c r="X231" s="6"/>
    </row>
    <row r="232" spans="5:24"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31"/>
      <c r="V232" s="31"/>
      <c r="W232" s="31"/>
      <c r="X232" s="6"/>
    </row>
    <row r="233" spans="5:24"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31"/>
      <c r="V233" s="31"/>
      <c r="W233" s="31"/>
      <c r="X233" s="6"/>
    </row>
    <row r="234" spans="5:24"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31"/>
      <c r="V234" s="31"/>
      <c r="W234" s="31"/>
      <c r="X234" s="6"/>
    </row>
    <row r="235" spans="5:24"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31"/>
      <c r="V235" s="31"/>
      <c r="W235" s="31"/>
      <c r="X235" s="6"/>
    </row>
    <row r="236" spans="5:24"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31"/>
      <c r="V236" s="31"/>
      <c r="W236" s="31"/>
      <c r="X236" s="6"/>
    </row>
    <row r="237" spans="5:24"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31"/>
      <c r="V237" s="31"/>
      <c r="W237" s="31"/>
      <c r="X237" s="6"/>
    </row>
    <row r="238" spans="5:24"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31"/>
      <c r="V238" s="31"/>
      <c r="W238" s="31"/>
      <c r="X238" s="6"/>
    </row>
    <row r="239" spans="5:24"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31"/>
      <c r="V239" s="31"/>
      <c r="W239" s="31"/>
      <c r="X239" s="6"/>
    </row>
    <row r="240" spans="5:24"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31"/>
      <c r="V240" s="31"/>
      <c r="W240" s="31"/>
      <c r="X240" s="6"/>
    </row>
    <row r="241" spans="5:24"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31"/>
      <c r="V241" s="31"/>
      <c r="W241" s="31"/>
      <c r="X241" s="6"/>
    </row>
    <row r="242" spans="5:24"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31"/>
      <c r="V242" s="31"/>
      <c r="W242" s="31"/>
      <c r="X242" s="6"/>
    </row>
    <row r="243" spans="5:24"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31"/>
      <c r="V243" s="31"/>
      <c r="W243" s="31"/>
      <c r="X243" s="6"/>
    </row>
    <row r="244" spans="5:24"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31"/>
      <c r="V244" s="31"/>
      <c r="W244" s="31"/>
      <c r="X244" s="6"/>
    </row>
    <row r="245" spans="5:24"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31"/>
      <c r="V245" s="31"/>
      <c r="W245" s="31"/>
      <c r="X245" s="6"/>
    </row>
    <row r="246" spans="5:24"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31"/>
      <c r="V246" s="31"/>
      <c r="W246" s="31"/>
      <c r="X246" s="6"/>
    </row>
    <row r="247" spans="5:24"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31"/>
      <c r="V247" s="31"/>
      <c r="W247" s="31"/>
      <c r="X247" s="6"/>
    </row>
    <row r="248" spans="5:24"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31"/>
      <c r="V248" s="31"/>
      <c r="W248" s="31"/>
      <c r="X248" s="6"/>
    </row>
    <row r="249" spans="5:24"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31"/>
      <c r="V249" s="31"/>
      <c r="W249" s="31"/>
      <c r="X249" s="6"/>
    </row>
    <row r="250" spans="5:24"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31"/>
      <c r="V250" s="31"/>
      <c r="W250" s="31"/>
      <c r="X250" s="6"/>
    </row>
    <row r="251" spans="5:24"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31"/>
      <c r="V251" s="31"/>
      <c r="W251" s="31"/>
      <c r="X251" s="6"/>
    </row>
    <row r="252" spans="5:24"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31"/>
      <c r="V252" s="31"/>
      <c r="W252" s="31"/>
      <c r="X252" s="6"/>
    </row>
    <row r="253" spans="5:24"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31"/>
      <c r="V253" s="31"/>
      <c r="W253" s="31"/>
      <c r="X253" s="6"/>
    </row>
    <row r="254" spans="5:24"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31"/>
      <c r="V254" s="31"/>
      <c r="W254" s="31"/>
      <c r="X254" s="6"/>
    </row>
    <row r="255" spans="5:24"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31"/>
      <c r="V255" s="31"/>
      <c r="W255" s="31"/>
      <c r="X255" s="6"/>
    </row>
    <row r="256" spans="5:24"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31"/>
      <c r="V256" s="31"/>
      <c r="W256" s="31"/>
      <c r="X256" s="6"/>
    </row>
    <row r="257" spans="5:24"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31"/>
      <c r="V257" s="31"/>
      <c r="W257" s="31"/>
      <c r="X257" s="6"/>
    </row>
    <row r="258" spans="5:24"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31"/>
      <c r="V258" s="31"/>
      <c r="W258" s="31"/>
      <c r="X258" s="6"/>
    </row>
    <row r="259" spans="5:24"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31"/>
      <c r="V259" s="31"/>
      <c r="W259" s="31"/>
      <c r="X259" s="6"/>
    </row>
    <row r="260" spans="5:24"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31"/>
      <c r="V260" s="31"/>
      <c r="W260" s="31"/>
      <c r="X260" s="6"/>
    </row>
    <row r="261" spans="5:24"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31"/>
      <c r="V261" s="31"/>
      <c r="W261" s="31"/>
      <c r="X261" s="6"/>
    </row>
    <row r="262" spans="5:24"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31"/>
      <c r="V262" s="31"/>
      <c r="W262" s="31"/>
      <c r="X262" s="6"/>
    </row>
    <row r="263" spans="5:24"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31"/>
      <c r="V263" s="31"/>
      <c r="W263" s="31"/>
      <c r="X263" s="6"/>
    </row>
    <row r="264" spans="5:24"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31"/>
      <c r="V264" s="31"/>
      <c r="W264" s="31"/>
      <c r="X264" s="6"/>
    </row>
    <row r="265" spans="5:24"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31"/>
      <c r="V265" s="31"/>
      <c r="W265" s="31"/>
      <c r="X265" s="6"/>
    </row>
    <row r="266" spans="5:24"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31"/>
      <c r="V266" s="31"/>
      <c r="W266" s="31"/>
      <c r="X266" s="6"/>
    </row>
    <row r="267" spans="5:24"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31"/>
      <c r="V267" s="31"/>
      <c r="W267" s="31"/>
      <c r="X267" s="6"/>
    </row>
    <row r="268" spans="5:24"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31"/>
      <c r="V268" s="31"/>
      <c r="W268" s="31"/>
      <c r="X268" s="6"/>
    </row>
    <row r="269" spans="5:24"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31"/>
      <c r="V269" s="31"/>
      <c r="W269" s="31"/>
      <c r="X269" s="6"/>
    </row>
    <row r="270" spans="5:24"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31"/>
      <c r="V270" s="31"/>
      <c r="W270" s="31"/>
      <c r="X270" s="6"/>
    </row>
    <row r="271" spans="5:24"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31"/>
      <c r="V271" s="31"/>
      <c r="W271" s="31"/>
      <c r="X271" s="6"/>
    </row>
    <row r="272" spans="5:24"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31"/>
      <c r="V272" s="31"/>
      <c r="W272" s="31"/>
      <c r="X272" s="6"/>
    </row>
    <row r="273" spans="5:24"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31"/>
      <c r="V273" s="31"/>
      <c r="W273" s="31"/>
      <c r="X273" s="6"/>
    </row>
    <row r="274" spans="5:24"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31"/>
      <c r="V274" s="31"/>
      <c r="W274" s="31"/>
      <c r="X274" s="6"/>
    </row>
    <row r="275" spans="5:24"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31"/>
      <c r="V275" s="31"/>
      <c r="W275" s="31"/>
      <c r="X275" s="6"/>
    </row>
    <row r="276" spans="5:24"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31"/>
      <c r="V276" s="31"/>
      <c r="W276" s="31"/>
      <c r="X276" s="6"/>
    </row>
    <row r="277" spans="5:24"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31"/>
      <c r="V277" s="31"/>
      <c r="W277" s="31"/>
      <c r="X277" s="6"/>
    </row>
    <row r="278" spans="5:24"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31"/>
      <c r="V278" s="31"/>
      <c r="W278" s="31"/>
      <c r="X278" s="6"/>
    </row>
    <row r="279" spans="5:24"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31"/>
      <c r="V279" s="31"/>
      <c r="W279" s="31"/>
      <c r="X279" s="6"/>
    </row>
    <row r="280" spans="5:24"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31"/>
      <c r="V280" s="31"/>
      <c r="W280" s="31"/>
      <c r="X280" s="6"/>
    </row>
    <row r="281" spans="5:24"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31"/>
      <c r="V281" s="31"/>
      <c r="W281" s="31"/>
      <c r="X281" s="6"/>
    </row>
    <row r="282" spans="5:24"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31"/>
      <c r="V282" s="31"/>
      <c r="W282" s="31"/>
      <c r="X282" s="6"/>
    </row>
    <row r="283" spans="5:24"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31"/>
      <c r="V283" s="31"/>
      <c r="W283" s="31"/>
      <c r="X283" s="6"/>
    </row>
    <row r="284" spans="5:24"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31"/>
      <c r="V284" s="31"/>
      <c r="W284" s="31"/>
      <c r="X284" s="6"/>
    </row>
    <row r="285" spans="5:24"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31"/>
      <c r="V285" s="31"/>
      <c r="W285" s="31"/>
      <c r="X285" s="6"/>
    </row>
    <row r="286" spans="5:24"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31"/>
      <c r="V286" s="31"/>
      <c r="W286" s="31"/>
      <c r="X286" s="6"/>
    </row>
    <row r="287" spans="5:24"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31"/>
      <c r="V287" s="31"/>
      <c r="W287" s="31"/>
      <c r="X287" s="6"/>
    </row>
    <row r="288" spans="5:24"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31"/>
      <c r="V288" s="31"/>
      <c r="W288" s="31"/>
      <c r="X288" s="6"/>
    </row>
    <row r="289" spans="5:24"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31"/>
      <c r="V289" s="31"/>
      <c r="W289" s="31"/>
      <c r="X289" s="6"/>
    </row>
    <row r="290" spans="5:24"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31"/>
      <c r="V290" s="31"/>
      <c r="W290" s="31"/>
      <c r="X290" s="6"/>
    </row>
    <row r="291" spans="5:24"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31"/>
      <c r="V291" s="31"/>
      <c r="W291" s="31"/>
      <c r="X291" s="6"/>
    </row>
    <row r="292" spans="5:24"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31"/>
      <c r="V292" s="31"/>
      <c r="W292" s="31"/>
      <c r="X292" s="6"/>
    </row>
    <row r="293" spans="5:24"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31"/>
      <c r="V293" s="31"/>
      <c r="W293" s="31"/>
      <c r="X293" s="6"/>
    </row>
    <row r="294" spans="5:24"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31"/>
      <c r="V294" s="31"/>
      <c r="W294" s="31"/>
      <c r="X294" s="6"/>
    </row>
    <row r="295" spans="5:24"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31"/>
      <c r="V295" s="31"/>
      <c r="W295" s="31"/>
      <c r="X295" s="6"/>
    </row>
    <row r="296" spans="5:24"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31"/>
      <c r="V296" s="31"/>
      <c r="W296" s="31"/>
      <c r="X296" s="6"/>
    </row>
    <row r="297" spans="5:24"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31"/>
      <c r="V297" s="31"/>
      <c r="W297" s="31"/>
      <c r="X297" s="6"/>
    </row>
    <row r="298" spans="5:24"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31"/>
      <c r="V298" s="31"/>
      <c r="W298" s="31"/>
      <c r="X298" s="6"/>
    </row>
    <row r="299" spans="5:24"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31"/>
      <c r="V299" s="31"/>
      <c r="W299" s="31"/>
      <c r="X299" s="6"/>
    </row>
    <row r="300" spans="5:24"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31"/>
      <c r="V300" s="31"/>
      <c r="W300" s="31"/>
      <c r="X300" s="6"/>
    </row>
    <row r="301" spans="5:24"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31"/>
      <c r="V301" s="31"/>
      <c r="W301" s="31"/>
      <c r="X301" s="6"/>
    </row>
    <row r="302" spans="5:24"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31"/>
      <c r="V302" s="31"/>
      <c r="W302" s="31"/>
      <c r="X302" s="6"/>
    </row>
    <row r="303" spans="5:24"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31"/>
      <c r="V303" s="31"/>
      <c r="W303" s="31"/>
      <c r="X303" s="6"/>
    </row>
    <row r="304" spans="5:24"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31"/>
      <c r="V304" s="31"/>
      <c r="W304" s="31"/>
      <c r="X304" s="6"/>
    </row>
    <row r="305" spans="5:24"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31"/>
      <c r="V305" s="31"/>
      <c r="W305" s="31"/>
      <c r="X305" s="6"/>
    </row>
    <row r="306" spans="5:24"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31"/>
      <c r="V306" s="31"/>
      <c r="W306" s="31"/>
      <c r="X306" s="6"/>
    </row>
    <row r="307" spans="5:24"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31"/>
      <c r="V307" s="31"/>
      <c r="W307" s="31"/>
      <c r="X307" s="6"/>
    </row>
    <row r="308" spans="5:24"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31"/>
      <c r="V308" s="31"/>
      <c r="W308" s="31"/>
      <c r="X308" s="6"/>
    </row>
    <row r="309" spans="5:24"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31"/>
      <c r="V309" s="31"/>
      <c r="W309" s="31"/>
      <c r="X309" s="6"/>
    </row>
    <row r="310" spans="5:24"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31"/>
      <c r="V310" s="31"/>
      <c r="W310" s="31"/>
      <c r="X310" s="6"/>
    </row>
    <row r="311" spans="5:24"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31"/>
      <c r="V311" s="31"/>
      <c r="W311" s="31"/>
      <c r="X311" s="6"/>
    </row>
    <row r="312" spans="5:24"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31"/>
      <c r="V312" s="31"/>
      <c r="W312" s="31"/>
      <c r="X312" s="6"/>
    </row>
    <row r="313" spans="5:24"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31"/>
      <c r="V313" s="31"/>
      <c r="W313" s="31"/>
      <c r="X313" s="6"/>
    </row>
    <row r="314" spans="5:24"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31"/>
      <c r="V314" s="31"/>
      <c r="W314" s="31"/>
      <c r="X314" s="6"/>
    </row>
    <row r="315" spans="5:24"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31"/>
      <c r="V315" s="31"/>
      <c r="W315" s="31"/>
      <c r="X315" s="6"/>
    </row>
    <row r="316" spans="5:24"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31"/>
      <c r="V316" s="31"/>
      <c r="W316" s="31"/>
      <c r="X316" s="6"/>
    </row>
    <row r="317" spans="5:24"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31"/>
      <c r="V317" s="31"/>
      <c r="W317" s="31"/>
      <c r="X317" s="6"/>
    </row>
    <row r="318" spans="5:24"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31"/>
      <c r="V318" s="31"/>
      <c r="W318" s="31"/>
      <c r="X318" s="6"/>
    </row>
    <row r="319" spans="5:24"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31"/>
      <c r="V319" s="31"/>
      <c r="W319" s="31"/>
      <c r="X319" s="6"/>
    </row>
    <row r="320" spans="5:24"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31"/>
      <c r="V320" s="31"/>
      <c r="W320" s="31"/>
      <c r="X320" s="6"/>
    </row>
    <row r="321" spans="5:24"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31"/>
      <c r="V321" s="31"/>
      <c r="W321" s="31"/>
      <c r="X321" s="6"/>
    </row>
    <row r="322" spans="5:24"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31"/>
      <c r="V322" s="31"/>
      <c r="W322" s="31"/>
      <c r="X322" s="6"/>
    </row>
    <row r="323" spans="5:24"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31"/>
      <c r="V323" s="31"/>
      <c r="W323" s="31"/>
      <c r="X323" s="6"/>
    </row>
    <row r="324" spans="5:24"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31"/>
      <c r="V324" s="31"/>
      <c r="W324" s="31"/>
      <c r="X324" s="6"/>
    </row>
    <row r="325" spans="5:24"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31"/>
      <c r="V325" s="31"/>
      <c r="W325" s="31"/>
      <c r="X325" s="6"/>
    </row>
    <row r="326" spans="5:24"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31"/>
      <c r="V326" s="31"/>
      <c r="W326" s="31"/>
      <c r="X326" s="6"/>
    </row>
    <row r="327" spans="5:24"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31"/>
      <c r="V327" s="31"/>
      <c r="W327" s="31"/>
      <c r="X327" s="6"/>
    </row>
    <row r="328" spans="5:24"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31"/>
      <c r="V328" s="31"/>
      <c r="W328" s="31"/>
      <c r="X328" s="6"/>
    </row>
    <row r="329" spans="5:24"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31"/>
      <c r="V329" s="31"/>
      <c r="W329" s="31"/>
      <c r="X329" s="6"/>
    </row>
    <row r="330" spans="5:24"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31"/>
      <c r="V330" s="31"/>
      <c r="W330" s="31"/>
      <c r="X330" s="6"/>
    </row>
    <row r="331" spans="5:24"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31"/>
      <c r="V331" s="31"/>
      <c r="W331" s="31"/>
      <c r="X331" s="6"/>
    </row>
    <row r="332" spans="5:24"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31"/>
      <c r="V332" s="31"/>
      <c r="W332" s="31"/>
      <c r="X332" s="6"/>
    </row>
    <row r="333" spans="5:24"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31"/>
      <c r="V333" s="31"/>
      <c r="W333" s="31"/>
      <c r="X333" s="6"/>
    </row>
    <row r="334" spans="5:24"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31"/>
      <c r="V334" s="31"/>
      <c r="W334" s="31"/>
      <c r="X334" s="6"/>
    </row>
    <row r="335" spans="5:24"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31"/>
      <c r="V335" s="31"/>
      <c r="W335" s="31"/>
      <c r="X335" s="6"/>
    </row>
    <row r="336" spans="5:24"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31"/>
      <c r="V336" s="31"/>
      <c r="W336" s="31"/>
      <c r="X336" s="6"/>
    </row>
    <row r="337" spans="5:24"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31"/>
      <c r="V337" s="31"/>
      <c r="W337" s="31"/>
      <c r="X337" s="6"/>
    </row>
    <row r="338" spans="5:24"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31"/>
      <c r="V338" s="31"/>
      <c r="W338" s="31"/>
      <c r="X338" s="6"/>
    </row>
    <row r="339" spans="5:24"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31"/>
      <c r="V339" s="31"/>
      <c r="W339" s="31"/>
      <c r="X339" s="6"/>
    </row>
    <row r="340" spans="5:24"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31"/>
      <c r="V340" s="31"/>
      <c r="W340" s="31"/>
      <c r="X340" s="6"/>
    </row>
    <row r="341" spans="5:24"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31"/>
      <c r="V341" s="31"/>
      <c r="W341" s="31"/>
      <c r="X341" s="6"/>
    </row>
    <row r="342" spans="5:24"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31"/>
      <c r="V342" s="31"/>
      <c r="W342" s="31"/>
      <c r="X342" s="6"/>
    </row>
    <row r="343" spans="5:24"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31"/>
      <c r="V343" s="31"/>
      <c r="W343" s="31"/>
      <c r="X343" s="6"/>
    </row>
    <row r="344" spans="5:24"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31"/>
      <c r="V344" s="31"/>
      <c r="W344" s="31"/>
      <c r="X344" s="6"/>
    </row>
    <row r="345" spans="5:24"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31"/>
      <c r="V345" s="31"/>
      <c r="W345" s="31"/>
      <c r="X345" s="6"/>
    </row>
    <row r="346" spans="5:24"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31"/>
      <c r="V346" s="31"/>
      <c r="W346" s="31"/>
      <c r="X346" s="6"/>
    </row>
    <row r="347" spans="5:24"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31"/>
      <c r="V347" s="31"/>
      <c r="W347" s="31"/>
      <c r="X347" s="6"/>
    </row>
    <row r="348" spans="5:24"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31"/>
      <c r="V348" s="31"/>
      <c r="W348" s="31"/>
      <c r="X348" s="6"/>
    </row>
    <row r="349" spans="5:24"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31"/>
      <c r="V349" s="31"/>
      <c r="W349" s="31"/>
      <c r="X349" s="6"/>
    </row>
    <row r="350" spans="5:24"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31"/>
      <c r="V350" s="31"/>
      <c r="W350" s="31"/>
      <c r="X350" s="6"/>
    </row>
    <row r="351" spans="5:24"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31"/>
      <c r="V351" s="31"/>
      <c r="W351" s="31"/>
      <c r="X351" s="6"/>
    </row>
    <row r="352" spans="5:24"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31"/>
      <c r="V352" s="31"/>
      <c r="W352" s="31"/>
      <c r="X352" s="6"/>
    </row>
    <row r="353" spans="5:24"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31"/>
      <c r="V353" s="31"/>
      <c r="W353" s="31"/>
      <c r="X353" s="6"/>
    </row>
    <row r="354" spans="5:24"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31"/>
      <c r="V354" s="31"/>
      <c r="W354" s="31"/>
      <c r="X354" s="6"/>
    </row>
    <row r="355" spans="5:24"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31"/>
      <c r="V355" s="31"/>
      <c r="W355" s="31"/>
      <c r="X355" s="6"/>
    </row>
    <row r="356" spans="5:24"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31"/>
      <c r="V356" s="31"/>
      <c r="W356" s="31"/>
      <c r="X356" s="6"/>
    </row>
    <row r="357" spans="5:24"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31"/>
      <c r="V357" s="31"/>
      <c r="W357" s="31"/>
      <c r="X357" s="6"/>
    </row>
    <row r="358" spans="5:24"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31"/>
      <c r="V358" s="31"/>
      <c r="W358" s="31"/>
      <c r="X358" s="6"/>
    </row>
    <row r="359" spans="5:24"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31"/>
      <c r="V359" s="31"/>
      <c r="W359" s="31"/>
      <c r="X359" s="6"/>
    </row>
    <row r="360" spans="5:24"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31"/>
      <c r="V360" s="31"/>
      <c r="W360" s="31"/>
      <c r="X360" s="6"/>
    </row>
    <row r="361" spans="5:24"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31"/>
      <c r="V361" s="31"/>
      <c r="W361" s="31"/>
      <c r="X361" s="6"/>
    </row>
    <row r="362" spans="5:24"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31"/>
      <c r="V362" s="31"/>
      <c r="W362" s="31"/>
      <c r="X362" s="6"/>
    </row>
    <row r="363" spans="5:24"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31"/>
      <c r="V363" s="31"/>
      <c r="W363" s="31"/>
      <c r="X363" s="6"/>
    </row>
    <row r="364" spans="5:24"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31"/>
      <c r="V364" s="31"/>
      <c r="W364" s="31"/>
      <c r="X364" s="6"/>
    </row>
    <row r="365" spans="5:24"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31"/>
      <c r="V365" s="31"/>
      <c r="W365" s="31"/>
      <c r="X365" s="6"/>
    </row>
    <row r="366" spans="5:24"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31"/>
      <c r="V366" s="31"/>
      <c r="W366" s="31"/>
      <c r="X366" s="6"/>
    </row>
    <row r="367" spans="5:24"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31"/>
      <c r="V367" s="31"/>
      <c r="W367" s="31"/>
      <c r="X367" s="6"/>
    </row>
    <row r="368" spans="5:24"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31"/>
      <c r="V368" s="31"/>
      <c r="W368" s="31"/>
      <c r="X368" s="6"/>
    </row>
    <row r="369" spans="5:24"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31"/>
      <c r="V369" s="31"/>
      <c r="W369" s="31"/>
      <c r="X369" s="6"/>
    </row>
    <row r="370" spans="5:24"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31"/>
      <c r="V370" s="31"/>
      <c r="W370" s="31"/>
      <c r="X370" s="6"/>
    </row>
    <row r="371" spans="5:24"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31"/>
      <c r="V371" s="31"/>
      <c r="W371" s="31"/>
      <c r="X371" s="6"/>
    </row>
    <row r="372" spans="5:24"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31"/>
      <c r="V372" s="31"/>
      <c r="W372" s="31"/>
      <c r="X372" s="6"/>
    </row>
    <row r="373" spans="5:24"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31"/>
      <c r="V373" s="31"/>
      <c r="W373" s="31"/>
      <c r="X373" s="6"/>
    </row>
    <row r="374" spans="5:24"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31"/>
      <c r="V374" s="31"/>
      <c r="W374" s="31"/>
      <c r="X374" s="6"/>
    </row>
    <row r="375" spans="5:24"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31"/>
      <c r="V375" s="31"/>
      <c r="W375" s="31"/>
      <c r="X375" s="6"/>
    </row>
    <row r="376" spans="5:24"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31"/>
      <c r="V376" s="31"/>
      <c r="W376" s="31"/>
      <c r="X376" s="6"/>
    </row>
    <row r="377" spans="5:24"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31"/>
      <c r="V377" s="31"/>
      <c r="W377" s="31"/>
      <c r="X377" s="6"/>
    </row>
    <row r="378" spans="5:24"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31"/>
      <c r="V378" s="31"/>
      <c r="W378" s="31"/>
      <c r="X378" s="6"/>
    </row>
    <row r="379" spans="5:24"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31"/>
      <c r="V379" s="31"/>
      <c r="W379" s="31"/>
      <c r="X379" s="6"/>
    </row>
    <row r="380" spans="5:24"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31"/>
      <c r="V380" s="31"/>
      <c r="W380" s="31"/>
      <c r="X380" s="6"/>
    </row>
    <row r="381" spans="5:24"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31"/>
      <c r="V381" s="31"/>
      <c r="W381" s="31"/>
      <c r="X381" s="6"/>
    </row>
    <row r="382" spans="5:24"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31"/>
      <c r="V382" s="31"/>
      <c r="W382" s="31"/>
      <c r="X382" s="6"/>
    </row>
    <row r="383" spans="5:24"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31"/>
      <c r="V383" s="31"/>
      <c r="W383" s="31"/>
      <c r="X383" s="6"/>
    </row>
    <row r="384" spans="5:24"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31"/>
      <c r="V384" s="31"/>
      <c r="W384" s="31"/>
      <c r="X384" s="6"/>
    </row>
    <row r="385" spans="5:24"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31"/>
      <c r="V385" s="31"/>
      <c r="W385" s="31"/>
      <c r="X385" s="6"/>
    </row>
    <row r="386" spans="5:24"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31"/>
      <c r="V386" s="31"/>
      <c r="W386" s="31"/>
      <c r="X386" s="6"/>
    </row>
    <row r="387" spans="5:24"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31"/>
      <c r="V387" s="31"/>
      <c r="W387" s="31"/>
      <c r="X387" s="6"/>
    </row>
    <row r="388" spans="5:24"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31"/>
      <c r="V388" s="31"/>
      <c r="W388" s="31"/>
    </row>
    <row r="389" spans="5:24"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31"/>
      <c r="V389" s="31"/>
      <c r="W389" s="31"/>
    </row>
    <row r="390" spans="5:24"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31"/>
      <c r="V390" s="31"/>
      <c r="W390" s="31"/>
    </row>
    <row r="391" spans="5:24"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31"/>
      <c r="V391" s="31"/>
      <c r="W391" s="31"/>
    </row>
    <row r="392" spans="5:24"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31"/>
      <c r="V392" s="31"/>
      <c r="W392" s="31"/>
    </row>
    <row r="393" spans="5:24"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31"/>
      <c r="V393" s="31"/>
      <c r="W393" s="31"/>
    </row>
    <row r="394" spans="5:24"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31"/>
      <c r="V394" s="31"/>
      <c r="W394" s="31"/>
    </row>
    <row r="395" spans="5:24"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31"/>
      <c r="V395" s="31"/>
      <c r="W395" s="31"/>
    </row>
    <row r="396" spans="5:24"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31"/>
      <c r="V396" s="31"/>
      <c r="W396" s="31"/>
    </row>
    <row r="397" spans="5:24"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31"/>
      <c r="V397" s="31"/>
      <c r="W397" s="31"/>
    </row>
    <row r="398" spans="5:24"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31"/>
      <c r="V398" s="31"/>
      <c r="W398" s="31"/>
    </row>
    <row r="399" spans="5:24"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31"/>
      <c r="V399" s="31"/>
      <c r="W399" s="31"/>
    </row>
    <row r="400" spans="5:24"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31"/>
      <c r="V400" s="31"/>
      <c r="W400" s="31"/>
    </row>
    <row r="401" spans="5:23"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31"/>
      <c r="V401" s="31"/>
      <c r="W401" s="31"/>
    </row>
    <row r="402" spans="5:23"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31"/>
      <c r="V402" s="31"/>
      <c r="W402" s="31"/>
    </row>
    <row r="403" spans="5:23"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31"/>
      <c r="V403" s="31"/>
      <c r="W403" s="31"/>
    </row>
    <row r="404" spans="5:23"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31"/>
      <c r="V404" s="31"/>
      <c r="W404" s="31"/>
    </row>
    <row r="405" spans="5:23"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31"/>
      <c r="V405" s="31"/>
      <c r="W405" s="31"/>
    </row>
    <row r="406" spans="5:23"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31"/>
      <c r="V406" s="31"/>
      <c r="W406" s="31"/>
    </row>
    <row r="407" spans="5:23"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31"/>
      <c r="V407" s="31"/>
      <c r="W407" s="31"/>
    </row>
    <row r="408" spans="5:23"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31"/>
      <c r="V408" s="31"/>
      <c r="W408" s="31"/>
    </row>
    <row r="409" spans="5:23"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31"/>
      <c r="V409" s="31"/>
      <c r="W409" s="31"/>
    </row>
    <row r="410" spans="5:23"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31"/>
      <c r="V410" s="31"/>
      <c r="W410" s="31"/>
    </row>
    <row r="411" spans="5:23"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31"/>
      <c r="V411" s="31"/>
      <c r="W411" s="31"/>
    </row>
    <row r="412" spans="5:23"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31"/>
      <c r="V412" s="31"/>
      <c r="W412" s="31"/>
    </row>
    <row r="413" spans="5:23"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31"/>
      <c r="V413" s="31"/>
      <c r="W413" s="31"/>
    </row>
    <row r="414" spans="5:23"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31"/>
      <c r="V414" s="31"/>
      <c r="W414" s="31"/>
    </row>
    <row r="415" spans="5:23"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31"/>
      <c r="V415" s="31"/>
      <c r="W415" s="31"/>
    </row>
    <row r="416" spans="5:23"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31"/>
      <c r="V416" s="31"/>
      <c r="W416" s="31"/>
    </row>
    <row r="417" spans="5:23"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31"/>
      <c r="V417" s="31"/>
      <c r="W417" s="31"/>
    </row>
    <row r="418" spans="5:23"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31"/>
      <c r="V418" s="31"/>
      <c r="W418" s="31"/>
    </row>
    <row r="419" spans="5:23"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31"/>
      <c r="V419" s="31"/>
      <c r="W419" s="31"/>
    </row>
    <row r="420" spans="5:23"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31"/>
      <c r="V420" s="31"/>
      <c r="W420" s="31"/>
    </row>
    <row r="421" spans="5:23"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31"/>
      <c r="V421" s="31"/>
      <c r="W421" s="31"/>
    </row>
    <row r="422" spans="5:23"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31"/>
      <c r="V422" s="31"/>
      <c r="W422" s="31"/>
    </row>
    <row r="423" spans="5:23"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31"/>
      <c r="V423" s="31"/>
      <c r="W423" s="31"/>
    </row>
    <row r="424" spans="5:23"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31"/>
      <c r="V424" s="31"/>
      <c r="W424" s="31"/>
    </row>
    <row r="425" spans="5:23"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31"/>
      <c r="V425" s="31"/>
      <c r="W425" s="31"/>
    </row>
    <row r="426" spans="5:23"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31"/>
      <c r="V426" s="31"/>
      <c r="W426" s="31"/>
    </row>
    <row r="427" spans="5:23"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31"/>
      <c r="V427" s="31"/>
      <c r="W427" s="31"/>
    </row>
    <row r="428" spans="5:23"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31"/>
      <c r="V428" s="31"/>
      <c r="W428" s="31"/>
    </row>
    <row r="429" spans="5:23"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31"/>
      <c r="V429" s="31"/>
      <c r="W429" s="31"/>
    </row>
    <row r="430" spans="5:23"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31"/>
      <c r="V430" s="31"/>
      <c r="W430" s="31"/>
    </row>
    <row r="431" spans="5:23"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31"/>
      <c r="V431" s="31"/>
      <c r="W431" s="31"/>
    </row>
    <row r="432" spans="5:23"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31"/>
      <c r="V432" s="31"/>
      <c r="W432" s="31"/>
    </row>
    <row r="433" spans="5:23"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31"/>
      <c r="V433" s="31"/>
      <c r="W433" s="31"/>
    </row>
    <row r="434" spans="5:23"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31"/>
      <c r="V434" s="31"/>
      <c r="W434" s="31"/>
    </row>
    <row r="435" spans="5:23"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31"/>
      <c r="V435" s="31"/>
      <c r="W435" s="31"/>
    </row>
    <row r="436" spans="5:23"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31"/>
      <c r="V436" s="31"/>
      <c r="W436" s="31"/>
    </row>
    <row r="437" spans="5:23"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31"/>
      <c r="V437" s="31"/>
      <c r="W437" s="31"/>
    </row>
    <row r="438" spans="5:23"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31"/>
      <c r="V438" s="31"/>
      <c r="W438" s="31"/>
    </row>
    <row r="439" spans="5:23"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31"/>
      <c r="V439" s="31"/>
      <c r="W439" s="31"/>
    </row>
    <row r="440" spans="5:23"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31"/>
      <c r="V440" s="31"/>
      <c r="W440" s="31"/>
    </row>
    <row r="441" spans="5:23"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31"/>
      <c r="V441" s="31"/>
      <c r="W441" s="31"/>
    </row>
    <row r="442" spans="5:23"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31"/>
      <c r="V442" s="31"/>
      <c r="W442" s="31"/>
    </row>
    <row r="443" spans="5:23"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31"/>
      <c r="V443" s="31"/>
      <c r="W443" s="31"/>
    </row>
    <row r="444" spans="5:23"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31"/>
      <c r="V444" s="31"/>
      <c r="W444" s="31"/>
    </row>
    <row r="445" spans="5:23"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31"/>
      <c r="V445" s="31"/>
      <c r="W445" s="31"/>
    </row>
    <row r="446" spans="5:23"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31"/>
      <c r="V446" s="31"/>
      <c r="W446" s="31"/>
    </row>
    <row r="447" spans="5:23"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31"/>
      <c r="V447" s="31"/>
      <c r="W447" s="31"/>
    </row>
    <row r="448" spans="5:23"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31"/>
      <c r="V448" s="31"/>
      <c r="W448" s="31"/>
    </row>
    <row r="449" spans="5:23"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31"/>
      <c r="V449" s="31"/>
      <c r="W449" s="31"/>
    </row>
    <row r="450" spans="5:23"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31"/>
      <c r="V450" s="31"/>
      <c r="W450" s="31"/>
    </row>
    <row r="451" spans="5:23"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31"/>
      <c r="V451" s="31"/>
      <c r="W451" s="31"/>
    </row>
    <row r="452" spans="5:23"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31"/>
      <c r="V452" s="31"/>
      <c r="W452" s="31"/>
    </row>
    <row r="453" spans="5:23"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31"/>
      <c r="V453" s="31"/>
      <c r="W453" s="31"/>
    </row>
    <row r="454" spans="5:23"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31"/>
      <c r="V454" s="31"/>
      <c r="W454" s="31"/>
    </row>
    <row r="455" spans="5:23"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31"/>
      <c r="V455" s="31"/>
      <c r="W455" s="31"/>
    </row>
    <row r="456" spans="5:23"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31"/>
      <c r="V456" s="31"/>
      <c r="W456" s="31"/>
    </row>
    <row r="457" spans="5:23"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31"/>
      <c r="V457" s="31"/>
      <c r="W457" s="31"/>
    </row>
    <row r="458" spans="5:23"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31"/>
      <c r="V458" s="31"/>
      <c r="W458" s="31"/>
    </row>
    <row r="459" spans="5:23"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31"/>
      <c r="V459" s="31"/>
      <c r="W459" s="31"/>
    </row>
    <row r="460" spans="5:23"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31"/>
      <c r="V460" s="31"/>
      <c r="W460" s="31"/>
    </row>
    <row r="461" spans="5:23"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31"/>
      <c r="V461" s="31"/>
      <c r="W461" s="31"/>
    </row>
    <row r="462" spans="5:23"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31"/>
      <c r="V462" s="31"/>
      <c r="W462" s="31"/>
    </row>
    <row r="463" spans="5:23"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31"/>
      <c r="V463" s="31"/>
      <c r="W463" s="31"/>
    </row>
    <row r="464" spans="5:23"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31"/>
      <c r="V464" s="31"/>
      <c r="W464" s="31"/>
    </row>
    <row r="465" spans="5:23"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31"/>
      <c r="V465" s="31"/>
      <c r="W465" s="31"/>
    </row>
    <row r="466" spans="5:23"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31"/>
      <c r="V466" s="31"/>
      <c r="W466" s="31"/>
    </row>
    <row r="467" spans="5:23"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31"/>
      <c r="V467" s="31"/>
      <c r="W467" s="31"/>
    </row>
    <row r="468" spans="5:23"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31"/>
      <c r="V468" s="31"/>
      <c r="W468" s="31"/>
    </row>
    <row r="469" spans="5:23"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31"/>
      <c r="V469" s="31"/>
      <c r="W469" s="31"/>
    </row>
    <row r="470" spans="5:23"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31"/>
      <c r="V470" s="31"/>
      <c r="W470" s="31"/>
    </row>
    <row r="471" spans="5:23"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31"/>
      <c r="V471" s="31"/>
      <c r="W471" s="31"/>
    </row>
    <row r="472" spans="5:23"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31"/>
      <c r="V472" s="31"/>
      <c r="W472" s="31"/>
    </row>
    <row r="473" spans="5:23"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31"/>
      <c r="V473" s="31"/>
      <c r="W473" s="31"/>
    </row>
    <row r="474" spans="5:23"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31"/>
      <c r="V474" s="31"/>
      <c r="W474" s="31"/>
    </row>
    <row r="475" spans="5:23"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31"/>
      <c r="V475" s="31"/>
      <c r="W475" s="31"/>
    </row>
    <row r="476" spans="5:23"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31"/>
      <c r="V476" s="31"/>
      <c r="W476" s="31"/>
    </row>
    <row r="477" spans="5:23"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31"/>
      <c r="V477" s="31"/>
      <c r="W477" s="31"/>
    </row>
    <row r="478" spans="5:23"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31"/>
      <c r="V478" s="31"/>
      <c r="W478" s="31"/>
    </row>
    <row r="479" spans="5:23"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31"/>
      <c r="V479" s="31"/>
      <c r="W479" s="31"/>
    </row>
    <row r="480" spans="5:23"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31"/>
      <c r="V480" s="31"/>
      <c r="W480" s="31"/>
    </row>
    <row r="481" spans="5:23"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31"/>
      <c r="V481" s="31"/>
      <c r="W481" s="31"/>
    </row>
    <row r="482" spans="5:23"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31"/>
      <c r="V482" s="31"/>
      <c r="W482" s="31"/>
    </row>
    <row r="483" spans="5:23"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31"/>
      <c r="V483" s="31"/>
      <c r="W483" s="31"/>
    </row>
    <row r="484" spans="5:23"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31"/>
      <c r="V484" s="31"/>
      <c r="W484" s="31"/>
    </row>
    <row r="485" spans="5:23"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31"/>
      <c r="V485" s="31"/>
      <c r="W485" s="31"/>
    </row>
    <row r="486" spans="5:23"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31"/>
      <c r="V486" s="31"/>
      <c r="W486" s="31"/>
    </row>
    <row r="487" spans="5:23"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31"/>
      <c r="V487" s="31"/>
      <c r="W487" s="31"/>
    </row>
    <row r="488" spans="5:23"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31"/>
      <c r="V488" s="31"/>
      <c r="W488" s="31"/>
    </row>
    <row r="489" spans="5:23"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31"/>
      <c r="V489" s="31"/>
      <c r="W489" s="31"/>
    </row>
    <row r="490" spans="5:23"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31"/>
      <c r="V490" s="31"/>
      <c r="W490" s="31"/>
    </row>
    <row r="491" spans="5:23"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31"/>
      <c r="V491" s="31"/>
      <c r="W491" s="31"/>
    </row>
    <row r="492" spans="5:23"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31"/>
      <c r="V492" s="31"/>
      <c r="W492" s="31"/>
    </row>
    <row r="493" spans="5:23"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31"/>
      <c r="V493" s="31"/>
      <c r="W493" s="31"/>
    </row>
    <row r="494" spans="5:23"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31"/>
      <c r="V494" s="31"/>
      <c r="W494" s="31"/>
    </row>
    <row r="495" spans="5:23"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31"/>
      <c r="V495" s="31"/>
      <c r="W495" s="31"/>
    </row>
    <row r="496" spans="5:23"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31"/>
      <c r="V496" s="31"/>
      <c r="W496" s="31"/>
    </row>
    <row r="497" spans="5:23"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31"/>
      <c r="V497" s="31"/>
      <c r="W497" s="31"/>
    </row>
    <row r="498" spans="5:23"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31"/>
      <c r="V498" s="31"/>
      <c r="W498" s="31"/>
    </row>
    <row r="499" spans="5:23"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31"/>
      <c r="V499" s="31"/>
      <c r="W499" s="31"/>
    </row>
    <row r="500" spans="5:23"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31"/>
      <c r="V500" s="31"/>
      <c r="W500" s="31"/>
    </row>
    <row r="501" spans="5:23"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31"/>
      <c r="V501" s="31"/>
      <c r="W501" s="31"/>
    </row>
    <row r="502" spans="5:23"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31"/>
      <c r="V502" s="31"/>
      <c r="W502" s="31"/>
    </row>
    <row r="503" spans="5:23"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31"/>
      <c r="V503" s="31"/>
      <c r="W503" s="31"/>
    </row>
    <row r="504" spans="5:23"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31"/>
      <c r="V504" s="31"/>
      <c r="W504" s="31"/>
    </row>
    <row r="505" spans="5:23"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31"/>
      <c r="V505" s="31"/>
      <c r="W505" s="31"/>
    </row>
    <row r="506" spans="5:23"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31"/>
      <c r="V506" s="31"/>
      <c r="W506" s="31"/>
    </row>
    <row r="507" spans="5:23"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31"/>
      <c r="V507" s="31"/>
      <c r="W507" s="31"/>
    </row>
    <row r="508" spans="5:23"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31"/>
      <c r="V508" s="31"/>
      <c r="W508" s="31"/>
    </row>
    <row r="509" spans="5:23"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31"/>
      <c r="V509" s="31"/>
      <c r="W509" s="31"/>
    </row>
    <row r="510" spans="5:23"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31"/>
      <c r="V510" s="31"/>
      <c r="W510" s="31"/>
    </row>
    <row r="511" spans="5:23"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31"/>
      <c r="V511" s="31"/>
      <c r="W511" s="31"/>
    </row>
    <row r="512" spans="5:23"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31"/>
      <c r="V512" s="31"/>
      <c r="W512" s="31"/>
    </row>
    <row r="513" spans="5:23"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31"/>
      <c r="V513" s="31"/>
      <c r="W513" s="31"/>
    </row>
    <row r="514" spans="5:23"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31"/>
      <c r="V514" s="31"/>
      <c r="W514" s="31"/>
    </row>
    <row r="515" spans="5:23"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31"/>
      <c r="V515" s="31"/>
      <c r="W515" s="31"/>
    </row>
    <row r="516" spans="5:23"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31"/>
      <c r="V516" s="31"/>
      <c r="W516" s="31"/>
    </row>
    <row r="517" spans="5:23"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31"/>
      <c r="V517" s="31"/>
      <c r="W517" s="31"/>
    </row>
    <row r="518" spans="5:23"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31"/>
      <c r="V518" s="31"/>
      <c r="W518" s="31"/>
    </row>
    <row r="519" spans="5:23"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31"/>
      <c r="V519" s="31"/>
      <c r="W519" s="31"/>
    </row>
    <row r="520" spans="5:23"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31"/>
      <c r="V520" s="31"/>
      <c r="W520" s="31"/>
    </row>
    <row r="521" spans="5:23"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31"/>
      <c r="V521" s="31"/>
      <c r="W521" s="31"/>
    </row>
    <row r="522" spans="5:23"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31"/>
      <c r="V522" s="31"/>
      <c r="W522" s="31"/>
    </row>
    <row r="523" spans="5:23"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31"/>
      <c r="V523" s="31"/>
      <c r="W523" s="31"/>
    </row>
    <row r="524" spans="5:23"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31"/>
      <c r="V524" s="31"/>
      <c r="W524" s="31"/>
    </row>
    <row r="525" spans="5:23"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31"/>
      <c r="V525" s="31"/>
      <c r="W525" s="31"/>
    </row>
    <row r="526" spans="5:23"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31"/>
      <c r="V526" s="31"/>
      <c r="W526" s="31"/>
    </row>
    <row r="527" spans="5:23"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31"/>
      <c r="V527" s="31"/>
      <c r="W527" s="31"/>
    </row>
    <row r="528" spans="5:23"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31"/>
      <c r="V528" s="31"/>
      <c r="W528" s="31"/>
    </row>
    <row r="529" spans="5:23"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31"/>
      <c r="V529" s="31"/>
      <c r="W529" s="31"/>
    </row>
    <row r="530" spans="5:23"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31"/>
      <c r="V530" s="31"/>
      <c r="W530" s="31"/>
    </row>
    <row r="531" spans="5:23"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31"/>
      <c r="V531" s="31"/>
      <c r="W531" s="31"/>
    </row>
    <row r="532" spans="5:23"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31"/>
      <c r="V532" s="31"/>
      <c r="W532" s="31"/>
    </row>
    <row r="533" spans="5:23"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31"/>
      <c r="V533" s="31"/>
      <c r="W533" s="31"/>
    </row>
    <row r="534" spans="5:23"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31"/>
      <c r="V534" s="31"/>
      <c r="W534" s="31"/>
    </row>
    <row r="535" spans="5:23"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31"/>
      <c r="V535" s="31"/>
      <c r="W535" s="31"/>
    </row>
    <row r="536" spans="5:23"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31"/>
      <c r="V536" s="31"/>
      <c r="W536" s="31"/>
    </row>
    <row r="537" spans="5:23"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31"/>
      <c r="V537" s="31"/>
      <c r="W537" s="31"/>
    </row>
    <row r="538" spans="5:23"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31"/>
      <c r="V538" s="31"/>
      <c r="W538" s="31"/>
    </row>
    <row r="539" spans="5:23"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31"/>
      <c r="V539" s="31"/>
      <c r="W539" s="31"/>
    </row>
    <row r="540" spans="5:23"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31"/>
      <c r="V540" s="31"/>
      <c r="W540" s="31"/>
    </row>
    <row r="541" spans="5:23"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31"/>
      <c r="V541" s="31"/>
      <c r="W541" s="31"/>
    </row>
    <row r="542" spans="5:23"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31"/>
      <c r="V542" s="31"/>
      <c r="W542" s="31"/>
    </row>
    <row r="543" spans="5:23"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31"/>
      <c r="V543" s="31"/>
      <c r="W543" s="31"/>
    </row>
    <row r="544" spans="5:23"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31"/>
      <c r="V544" s="31"/>
      <c r="W544" s="31"/>
    </row>
    <row r="545" spans="5:23"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31"/>
      <c r="V545" s="31"/>
      <c r="W545" s="31"/>
    </row>
    <row r="546" spans="5:23"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31"/>
      <c r="V546" s="31"/>
      <c r="W546" s="31"/>
    </row>
    <row r="547" spans="5:23"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31"/>
      <c r="V547" s="31"/>
      <c r="W547" s="31"/>
    </row>
    <row r="548" spans="5:23"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31"/>
      <c r="V548" s="31"/>
      <c r="W548" s="31"/>
    </row>
    <row r="549" spans="5:23"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31"/>
      <c r="V549" s="31"/>
      <c r="W549" s="31"/>
    </row>
    <row r="550" spans="5:23"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31"/>
      <c r="V550" s="31"/>
      <c r="W550" s="31"/>
    </row>
    <row r="551" spans="5:23"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31"/>
      <c r="V551" s="31"/>
      <c r="W551" s="31"/>
    </row>
    <row r="552" spans="5:23"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31"/>
      <c r="V552" s="31"/>
      <c r="W552" s="31"/>
    </row>
    <row r="553" spans="5:23"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31"/>
      <c r="V553" s="31"/>
      <c r="W553" s="31"/>
    </row>
    <row r="554" spans="5:23"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31"/>
      <c r="V554" s="31"/>
      <c r="W554" s="31"/>
    </row>
    <row r="555" spans="5:23"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31"/>
      <c r="V555" s="31"/>
      <c r="W555" s="31"/>
    </row>
    <row r="556" spans="5:23"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31"/>
      <c r="V556" s="31"/>
      <c r="W556" s="31"/>
    </row>
    <row r="557" spans="5:23"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31"/>
      <c r="V557" s="31"/>
      <c r="W557" s="31"/>
    </row>
    <row r="558" spans="5:23"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31"/>
      <c r="V558" s="31"/>
      <c r="W558" s="31"/>
    </row>
    <row r="559" spans="5:23"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31"/>
      <c r="V559" s="31"/>
      <c r="W559" s="31"/>
    </row>
    <row r="560" spans="5:23"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31"/>
      <c r="V560" s="31"/>
      <c r="W560" s="31"/>
    </row>
    <row r="561" spans="5:23"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31"/>
      <c r="V561" s="31"/>
      <c r="W561" s="31"/>
    </row>
    <row r="562" spans="5:23"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31"/>
      <c r="V562" s="31"/>
      <c r="W562" s="31"/>
    </row>
    <row r="563" spans="5:23"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31"/>
      <c r="V563" s="31"/>
      <c r="W563" s="31"/>
    </row>
    <row r="564" spans="5:23"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31"/>
      <c r="V564" s="31"/>
      <c r="W564" s="31"/>
    </row>
    <row r="565" spans="5:23"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31"/>
      <c r="V565" s="31"/>
      <c r="W565" s="31"/>
    </row>
    <row r="566" spans="5:23"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31"/>
      <c r="V566" s="31"/>
      <c r="W566" s="31"/>
    </row>
    <row r="567" spans="5:23"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31"/>
      <c r="V567" s="31"/>
      <c r="W567" s="31"/>
    </row>
    <row r="568" spans="5:23"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31"/>
      <c r="V568" s="31"/>
      <c r="W568" s="31"/>
    </row>
    <row r="569" spans="5:23"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31"/>
      <c r="V569" s="31"/>
      <c r="W569" s="31"/>
    </row>
    <row r="570" spans="5:23"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31"/>
      <c r="V570" s="31"/>
      <c r="W570" s="31"/>
    </row>
    <row r="571" spans="5:23"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31"/>
      <c r="V571" s="31"/>
      <c r="W571" s="31"/>
    </row>
    <row r="572" spans="5:23"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31"/>
      <c r="V572" s="31"/>
      <c r="W572" s="31"/>
    </row>
    <row r="573" spans="5:23"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31"/>
      <c r="V573" s="31"/>
      <c r="W573" s="31"/>
    </row>
    <row r="574" spans="5:23"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31"/>
      <c r="V574" s="31"/>
      <c r="W574" s="31"/>
    </row>
    <row r="575" spans="5:23"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31"/>
      <c r="V575" s="31"/>
      <c r="W575" s="31"/>
    </row>
    <row r="576" spans="5:23"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31"/>
      <c r="V576" s="31"/>
      <c r="W576" s="31"/>
    </row>
    <row r="577" spans="5:23"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31"/>
      <c r="V577" s="31"/>
      <c r="W577" s="31"/>
    </row>
    <row r="578" spans="5:23"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31"/>
      <c r="V578" s="31"/>
      <c r="W578" s="31"/>
    </row>
    <row r="579" spans="5:23"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31"/>
      <c r="V579" s="31"/>
      <c r="W579" s="31"/>
    </row>
    <row r="580" spans="5:23"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31"/>
      <c r="V580" s="31"/>
      <c r="W580" s="31"/>
    </row>
    <row r="581" spans="5:23"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31"/>
      <c r="V581" s="31"/>
      <c r="W581" s="31"/>
    </row>
    <row r="582" spans="5:23"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31"/>
      <c r="V582" s="31"/>
      <c r="W582" s="31"/>
    </row>
    <row r="583" spans="5:23"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31"/>
      <c r="V583" s="31"/>
      <c r="W583" s="31"/>
    </row>
    <row r="584" spans="5:23"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31"/>
      <c r="V584" s="31"/>
      <c r="W584" s="31"/>
    </row>
    <row r="585" spans="5:23"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31"/>
      <c r="V585" s="31"/>
      <c r="W585" s="31"/>
    </row>
    <row r="586" spans="5:23"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31"/>
      <c r="V586" s="31"/>
      <c r="W586" s="31"/>
    </row>
    <row r="587" spans="5:23"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31"/>
      <c r="V587" s="31"/>
      <c r="W587" s="31"/>
    </row>
    <row r="588" spans="5:23"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31"/>
      <c r="V588" s="31"/>
      <c r="W588" s="31"/>
    </row>
    <row r="589" spans="5:23"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31"/>
      <c r="V589" s="31"/>
      <c r="W589" s="31"/>
    </row>
    <row r="590" spans="5:23"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31"/>
      <c r="V590" s="31"/>
      <c r="W590" s="31"/>
    </row>
    <row r="591" spans="5:23"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31"/>
      <c r="V591" s="31"/>
      <c r="W591" s="31"/>
    </row>
    <row r="592" spans="5:23"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31"/>
      <c r="V592" s="31"/>
      <c r="W592" s="31"/>
    </row>
    <row r="593" spans="5:23"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31"/>
      <c r="V593" s="31"/>
      <c r="W593" s="31"/>
    </row>
    <row r="594" spans="5:23"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31"/>
      <c r="V594" s="31"/>
      <c r="W594" s="31"/>
    </row>
    <row r="595" spans="5:23"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31"/>
      <c r="V595" s="31"/>
      <c r="W595" s="31"/>
    </row>
    <row r="596" spans="5:23"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31"/>
      <c r="V596" s="31"/>
      <c r="W596" s="31"/>
    </row>
    <row r="597" spans="5:23"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31"/>
      <c r="V597" s="31"/>
      <c r="W597" s="31"/>
    </row>
    <row r="598" spans="5:23"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31"/>
      <c r="V598" s="31"/>
      <c r="W598" s="31"/>
    </row>
    <row r="599" spans="5:23"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31"/>
      <c r="V599" s="31"/>
      <c r="W599" s="31"/>
    </row>
    <row r="600" spans="5:23"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31"/>
      <c r="V600" s="31"/>
      <c r="W600" s="31"/>
    </row>
    <row r="601" spans="5:23"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31"/>
      <c r="V601" s="31"/>
      <c r="W601" s="31"/>
    </row>
    <row r="602" spans="5:23"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31"/>
      <c r="V602" s="31"/>
      <c r="W602" s="31"/>
    </row>
    <row r="603" spans="5:23"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31"/>
      <c r="V603" s="31"/>
      <c r="W603" s="31"/>
    </row>
    <row r="604" spans="5:23"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31"/>
      <c r="V604" s="31"/>
      <c r="W604" s="31"/>
    </row>
    <row r="605" spans="5:23"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31"/>
      <c r="V605" s="31"/>
      <c r="W605" s="31"/>
    </row>
    <row r="606" spans="5:23"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31"/>
      <c r="V606" s="31"/>
      <c r="W606" s="31"/>
    </row>
    <row r="607" spans="5:23"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31"/>
      <c r="V607" s="31"/>
      <c r="W607" s="31"/>
    </row>
    <row r="608" spans="5:23"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31"/>
      <c r="V608" s="31"/>
      <c r="W608" s="31"/>
    </row>
    <row r="609" spans="5:23"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31"/>
      <c r="V609" s="31"/>
      <c r="W609" s="31"/>
    </row>
    <row r="610" spans="5:23"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31"/>
      <c r="V610" s="31"/>
      <c r="W610" s="31"/>
    </row>
    <row r="611" spans="5:23"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31"/>
      <c r="V611" s="31"/>
      <c r="W611" s="31"/>
    </row>
    <row r="612" spans="5:23"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31"/>
      <c r="V612" s="31"/>
      <c r="W612" s="31"/>
    </row>
    <row r="613" spans="5:23"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31"/>
      <c r="V613" s="31"/>
      <c r="W613" s="31"/>
    </row>
    <row r="614" spans="5:23"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31"/>
      <c r="V614" s="31"/>
      <c r="W614" s="31"/>
    </row>
    <row r="615" spans="5:23"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31"/>
      <c r="V615" s="31"/>
      <c r="W615" s="31"/>
    </row>
    <row r="616" spans="5:23"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31"/>
      <c r="V616" s="31"/>
      <c r="W616" s="31"/>
    </row>
    <row r="617" spans="5:23"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31"/>
      <c r="V617" s="31"/>
      <c r="W617" s="31"/>
    </row>
    <row r="618" spans="5:23"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31"/>
      <c r="V618" s="31"/>
      <c r="W618" s="31"/>
    </row>
    <row r="619" spans="5:23"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31"/>
      <c r="V619" s="31"/>
      <c r="W619" s="31"/>
    </row>
    <row r="620" spans="5:23"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31"/>
      <c r="V620" s="31"/>
      <c r="W620" s="31"/>
    </row>
    <row r="621" spans="5:23"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31"/>
      <c r="V621" s="31"/>
      <c r="W621" s="31"/>
    </row>
    <row r="622" spans="5:23"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31"/>
      <c r="V622" s="31"/>
      <c r="W622" s="31"/>
    </row>
    <row r="623" spans="5:23"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31"/>
      <c r="V623" s="31"/>
      <c r="W623" s="31"/>
    </row>
    <row r="624" spans="5:23"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31"/>
      <c r="V624" s="31"/>
      <c r="W624" s="31"/>
    </row>
    <row r="625" spans="5:23"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31"/>
      <c r="V625" s="31"/>
      <c r="W625" s="31"/>
    </row>
    <row r="626" spans="5:23"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31"/>
      <c r="V626" s="31"/>
      <c r="W626" s="31"/>
    </row>
    <row r="627" spans="5:23"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31"/>
      <c r="V627" s="31"/>
      <c r="W627" s="31"/>
    </row>
    <row r="628" spans="5:23"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31"/>
      <c r="V628" s="31"/>
      <c r="W628" s="31"/>
    </row>
    <row r="629" spans="5:23"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31"/>
      <c r="V629" s="31"/>
      <c r="W629" s="31"/>
    </row>
    <row r="630" spans="5:23"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31"/>
      <c r="V630" s="31"/>
      <c r="W630" s="31"/>
    </row>
    <row r="631" spans="5:23"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31"/>
      <c r="V631" s="31"/>
      <c r="W631" s="31"/>
    </row>
    <row r="632" spans="5:23"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31"/>
      <c r="V632" s="31"/>
      <c r="W632" s="31"/>
    </row>
    <row r="633" spans="5:23"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31"/>
      <c r="V633" s="31"/>
      <c r="W633" s="31"/>
    </row>
    <row r="634" spans="5:23"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31"/>
      <c r="V634" s="31"/>
      <c r="W634" s="31"/>
    </row>
    <row r="635" spans="5:23"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31"/>
      <c r="V635" s="31"/>
      <c r="W635" s="31"/>
    </row>
    <row r="636" spans="5:23"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31"/>
      <c r="V636" s="31"/>
      <c r="W636" s="31"/>
    </row>
    <row r="637" spans="5:23"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31"/>
      <c r="V637" s="31"/>
      <c r="W637" s="31"/>
    </row>
    <row r="638" spans="5:23"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31"/>
      <c r="V638" s="31"/>
      <c r="W638" s="31"/>
    </row>
    <row r="639" spans="5:23"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31"/>
      <c r="V639" s="31"/>
      <c r="W639" s="31"/>
    </row>
    <row r="640" spans="5:23"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31"/>
      <c r="V640" s="31"/>
      <c r="W640" s="31"/>
    </row>
    <row r="641" spans="5:23"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31"/>
      <c r="V641" s="31"/>
      <c r="W641" s="31"/>
    </row>
    <row r="642" spans="5:23"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31"/>
      <c r="V642" s="31"/>
      <c r="W642" s="31"/>
    </row>
    <row r="643" spans="5:23"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31"/>
      <c r="V643" s="31"/>
      <c r="W643" s="31"/>
    </row>
    <row r="644" spans="5:23"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31"/>
      <c r="V644" s="31"/>
      <c r="W644" s="31"/>
    </row>
    <row r="645" spans="5:23"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31"/>
      <c r="V645" s="31"/>
      <c r="W645" s="31"/>
    </row>
    <row r="646" spans="5:23"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31"/>
      <c r="V646" s="31"/>
      <c r="W646" s="31"/>
    </row>
    <row r="647" spans="5:23"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31"/>
      <c r="V647" s="31"/>
      <c r="W647" s="31"/>
    </row>
    <row r="648" spans="5:23"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31"/>
      <c r="V648" s="31"/>
      <c r="W648" s="31"/>
    </row>
    <row r="649" spans="5:23"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31"/>
      <c r="V649" s="31"/>
      <c r="W649" s="31"/>
    </row>
    <row r="650" spans="5:23"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31"/>
      <c r="V650" s="31"/>
      <c r="W650" s="31"/>
    </row>
    <row r="651" spans="5:23"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31"/>
      <c r="V651" s="31"/>
      <c r="W651" s="31"/>
    </row>
    <row r="652" spans="5:23"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31"/>
      <c r="V652" s="31"/>
      <c r="W652" s="31"/>
    </row>
    <row r="653" spans="5:23"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31"/>
      <c r="V653" s="31"/>
      <c r="W653" s="31"/>
    </row>
    <row r="654" spans="5:23"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31"/>
      <c r="V654" s="31"/>
      <c r="W654" s="31"/>
    </row>
    <row r="655" spans="5:23"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31"/>
      <c r="V655" s="31"/>
      <c r="W655" s="31"/>
    </row>
    <row r="656" spans="5:23"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31"/>
      <c r="V656" s="31"/>
      <c r="W656" s="31"/>
    </row>
    <row r="657" spans="5:23"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31"/>
      <c r="V657" s="31"/>
      <c r="W657" s="31"/>
    </row>
    <row r="658" spans="5:23"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31"/>
      <c r="V658" s="31"/>
      <c r="W658" s="31"/>
    </row>
    <row r="659" spans="5:23"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31"/>
      <c r="V659" s="31"/>
      <c r="W659" s="31"/>
    </row>
    <row r="660" spans="5:23"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31"/>
      <c r="V660" s="31"/>
      <c r="W660" s="31"/>
    </row>
    <row r="661" spans="5:23"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31"/>
      <c r="V661" s="31"/>
      <c r="W661" s="31"/>
    </row>
    <row r="662" spans="5:23"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31"/>
      <c r="V662" s="31"/>
      <c r="W662" s="31"/>
    </row>
    <row r="663" spans="5:23"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31"/>
      <c r="V663" s="31"/>
      <c r="W663" s="31"/>
    </row>
    <row r="664" spans="5:23"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31"/>
      <c r="V664" s="31"/>
      <c r="W664" s="31"/>
    </row>
    <row r="665" spans="5:23"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31"/>
      <c r="V665" s="31"/>
      <c r="W665" s="31"/>
    </row>
    <row r="666" spans="5:23"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31"/>
      <c r="V666" s="31"/>
      <c r="W666" s="31"/>
    </row>
    <row r="667" spans="5:23"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31"/>
      <c r="V667" s="31"/>
      <c r="W667" s="31"/>
    </row>
    <row r="668" spans="5:23"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31"/>
      <c r="V668" s="31"/>
      <c r="W668" s="31"/>
    </row>
    <row r="669" spans="5:23"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31"/>
      <c r="V669" s="31"/>
      <c r="W669" s="31"/>
    </row>
    <row r="670" spans="5:23"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31"/>
      <c r="V670" s="31"/>
      <c r="W670" s="31"/>
    </row>
    <row r="671" spans="5:23"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31"/>
      <c r="V671" s="31"/>
      <c r="W671" s="31"/>
    </row>
    <row r="672" spans="5:23"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31"/>
      <c r="V672" s="31"/>
      <c r="W672" s="31"/>
    </row>
    <row r="673" spans="5:23"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31"/>
      <c r="V673" s="31"/>
      <c r="W673" s="31"/>
    </row>
    <row r="674" spans="5:23"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31"/>
      <c r="V674" s="31"/>
      <c r="W674" s="31"/>
    </row>
    <row r="675" spans="5:23"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31"/>
      <c r="V675" s="31"/>
      <c r="W675" s="31"/>
    </row>
    <row r="676" spans="5:23"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31"/>
      <c r="V676" s="31"/>
      <c r="W676" s="31"/>
    </row>
    <row r="677" spans="5:23"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31"/>
      <c r="V677" s="31"/>
      <c r="W677" s="31"/>
    </row>
    <row r="678" spans="5:23"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31"/>
      <c r="V678" s="31"/>
      <c r="W678" s="31"/>
    </row>
    <row r="679" spans="5:23"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31"/>
      <c r="V679" s="31"/>
      <c r="W679" s="31"/>
    </row>
    <row r="680" spans="5:23"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31"/>
      <c r="V680" s="31"/>
      <c r="W680" s="31"/>
    </row>
    <row r="681" spans="5:23"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31"/>
      <c r="V681" s="31"/>
      <c r="W681" s="31"/>
    </row>
    <row r="682" spans="5:23"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31"/>
      <c r="V682" s="31"/>
      <c r="W682" s="31"/>
    </row>
    <row r="683" spans="5:23"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31"/>
      <c r="V683" s="31"/>
      <c r="W683" s="31"/>
    </row>
    <row r="684" spans="5:23"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31"/>
      <c r="V684" s="31"/>
      <c r="W684" s="31"/>
    </row>
    <row r="685" spans="5:23"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31"/>
      <c r="V685" s="31"/>
      <c r="W685" s="31"/>
    </row>
    <row r="686" spans="5:23"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31"/>
      <c r="V686" s="31"/>
      <c r="W686" s="31"/>
    </row>
    <row r="687" spans="5:23"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31"/>
      <c r="V687" s="31"/>
      <c r="W687" s="31"/>
    </row>
    <row r="688" spans="5:23"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31"/>
      <c r="V688" s="31"/>
      <c r="W688" s="31"/>
    </row>
    <row r="689" spans="5:23"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31"/>
      <c r="V689" s="31"/>
      <c r="W689" s="31"/>
    </row>
    <row r="690" spans="5:23"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31"/>
      <c r="V690" s="31"/>
      <c r="W690" s="31"/>
    </row>
    <row r="691" spans="5:23"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31"/>
      <c r="V691" s="31"/>
      <c r="W691" s="31"/>
    </row>
    <row r="692" spans="5:23"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31"/>
      <c r="V692" s="31"/>
      <c r="W692" s="31"/>
    </row>
    <row r="693" spans="5:23"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31"/>
      <c r="V693" s="31"/>
      <c r="W693" s="31"/>
    </row>
    <row r="694" spans="5:23"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31"/>
      <c r="V694" s="31"/>
      <c r="W694" s="31"/>
    </row>
    <row r="695" spans="5:23"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31"/>
      <c r="V695" s="31"/>
      <c r="W695" s="31"/>
    </row>
    <row r="696" spans="5:23"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31"/>
      <c r="V696" s="31"/>
      <c r="W696" s="31"/>
    </row>
    <row r="697" spans="5:23"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31"/>
      <c r="V697" s="31"/>
      <c r="W697" s="31"/>
    </row>
    <row r="698" spans="5:23"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31"/>
      <c r="V698" s="31"/>
      <c r="W698" s="31"/>
    </row>
    <row r="699" spans="5:23"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31"/>
      <c r="V699" s="31"/>
      <c r="W699" s="31"/>
    </row>
    <row r="700" spans="5:23"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31"/>
      <c r="V700" s="31"/>
      <c r="W700" s="31"/>
    </row>
    <row r="701" spans="5:23"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31"/>
      <c r="V701" s="31"/>
      <c r="W701" s="31"/>
    </row>
    <row r="702" spans="5:23"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31"/>
      <c r="V702" s="31"/>
      <c r="W702" s="31"/>
    </row>
    <row r="703" spans="5:23"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31"/>
      <c r="V703" s="31"/>
      <c r="W703" s="31"/>
    </row>
    <row r="704" spans="5:23"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31"/>
      <c r="V704" s="31"/>
      <c r="W704" s="31"/>
    </row>
    <row r="705" spans="5:23"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31"/>
      <c r="V705" s="31"/>
      <c r="W705" s="31"/>
    </row>
    <row r="706" spans="5:23"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31"/>
      <c r="V706" s="31"/>
      <c r="W706" s="31"/>
    </row>
    <row r="707" spans="5:23"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31"/>
      <c r="V707" s="31"/>
      <c r="W707" s="31"/>
    </row>
    <row r="708" spans="5:23"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31"/>
      <c r="V708" s="31"/>
      <c r="W708" s="31"/>
    </row>
    <row r="709" spans="5:23"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31"/>
      <c r="V709" s="31"/>
      <c r="W709" s="31"/>
    </row>
    <row r="710" spans="5:23"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31"/>
      <c r="V710" s="31"/>
      <c r="W710" s="31"/>
    </row>
    <row r="711" spans="5:23"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31"/>
      <c r="V711" s="31"/>
      <c r="W711" s="31"/>
    </row>
    <row r="712" spans="5:23"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31"/>
      <c r="V712" s="31"/>
      <c r="W712" s="31"/>
    </row>
    <row r="713" spans="5:23"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31"/>
      <c r="V713" s="31"/>
      <c r="W713" s="31"/>
    </row>
    <row r="714" spans="5:23"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31"/>
      <c r="V714" s="31"/>
      <c r="W714" s="31"/>
    </row>
    <row r="715" spans="5:23"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31"/>
      <c r="V715" s="31"/>
      <c r="W715" s="31"/>
    </row>
    <row r="716" spans="5:23"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31"/>
      <c r="V716" s="31"/>
      <c r="W716" s="31"/>
    </row>
    <row r="717" spans="5:23"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31"/>
      <c r="V717" s="31"/>
      <c r="W717" s="31"/>
    </row>
    <row r="718" spans="5:23"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31"/>
      <c r="V718" s="31"/>
      <c r="W718" s="31"/>
    </row>
    <row r="719" spans="5:23"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31"/>
      <c r="V719" s="31"/>
      <c r="W719" s="31"/>
    </row>
    <row r="720" spans="5:23"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31"/>
      <c r="V720" s="31"/>
      <c r="W720" s="31"/>
    </row>
    <row r="721" spans="5:23"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31"/>
      <c r="V721" s="31"/>
      <c r="W721" s="31"/>
    </row>
    <row r="722" spans="5:23"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31"/>
      <c r="V722" s="31"/>
      <c r="W722" s="31"/>
    </row>
    <row r="723" spans="5:23"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31"/>
      <c r="V723" s="31"/>
      <c r="W723" s="31"/>
    </row>
    <row r="724" spans="5:23"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31"/>
      <c r="V724" s="31"/>
      <c r="W724" s="31"/>
    </row>
    <row r="725" spans="5:23"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31"/>
      <c r="V725" s="31"/>
      <c r="W725" s="31"/>
    </row>
    <row r="726" spans="5:23"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31"/>
      <c r="V726" s="31"/>
      <c r="W726" s="31"/>
    </row>
    <row r="727" spans="5:23"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31"/>
      <c r="V727" s="31"/>
      <c r="W727" s="31"/>
    </row>
    <row r="728" spans="5:23"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31"/>
      <c r="V728" s="31"/>
      <c r="W728" s="31"/>
    </row>
    <row r="729" spans="5:23"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31"/>
      <c r="V729" s="31"/>
      <c r="W729" s="31"/>
    </row>
    <row r="730" spans="5:23"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31"/>
      <c r="V730" s="31"/>
      <c r="W730" s="31"/>
    </row>
    <row r="731" spans="5:23"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31"/>
      <c r="V731" s="31"/>
      <c r="W731" s="31"/>
    </row>
    <row r="732" spans="5:23"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31"/>
      <c r="V732" s="31"/>
      <c r="W732" s="31"/>
    </row>
    <row r="733" spans="5:23"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31"/>
      <c r="V733" s="31"/>
      <c r="W733" s="31"/>
    </row>
    <row r="734" spans="5:23"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31"/>
      <c r="V734" s="31"/>
      <c r="W734" s="31"/>
    </row>
    <row r="735" spans="5:23"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31"/>
      <c r="V735" s="31"/>
      <c r="W735" s="31"/>
    </row>
    <row r="736" spans="5:23"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31"/>
      <c r="V736" s="31"/>
      <c r="W736" s="31"/>
    </row>
    <row r="737" spans="5:23"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31"/>
      <c r="V737" s="31"/>
      <c r="W737" s="31"/>
    </row>
    <row r="738" spans="5:23"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31"/>
      <c r="V738" s="31"/>
      <c r="W738" s="31"/>
    </row>
    <row r="739" spans="5:23"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31"/>
      <c r="V739" s="31"/>
      <c r="W739" s="31"/>
    </row>
    <row r="740" spans="5:23"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31"/>
      <c r="V740" s="31"/>
      <c r="W740" s="31"/>
    </row>
    <row r="741" spans="5:23"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31"/>
      <c r="V741" s="31"/>
      <c r="W741" s="31"/>
    </row>
    <row r="742" spans="5:23"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31"/>
      <c r="V742" s="31"/>
      <c r="W742" s="31"/>
    </row>
    <row r="743" spans="5:23"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31"/>
      <c r="V743" s="31"/>
      <c r="W743" s="31"/>
    </row>
    <row r="744" spans="5:23"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31"/>
      <c r="V744" s="31"/>
      <c r="W744" s="31"/>
    </row>
    <row r="745" spans="5:23"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31"/>
      <c r="V745" s="31"/>
      <c r="W745" s="31"/>
    </row>
    <row r="746" spans="5:23"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31"/>
      <c r="V746" s="31"/>
      <c r="W746" s="31"/>
    </row>
    <row r="747" spans="5:23"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31"/>
      <c r="V747" s="31"/>
      <c r="W747" s="31"/>
    </row>
    <row r="748" spans="5:23"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31"/>
      <c r="V748" s="31"/>
      <c r="W748" s="31"/>
    </row>
    <row r="749" spans="5:23"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31"/>
      <c r="V749" s="31"/>
      <c r="W749" s="31"/>
    </row>
    <row r="750" spans="5:23"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31"/>
      <c r="V750" s="31"/>
      <c r="W750" s="31"/>
    </row>
    <row r="751" spans="5:23"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31"/>
      <c r="V751" s="31"/>
      <c r="W751" s="31"/>
    </row>
    <row r="752" spans="5:23"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31"/>
      <c r="V752" s="31"/>
      <c r="W752" s="31"/>
    </row>
    <row r="753" spans="5:23"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31"/>
      <c r="V753" s="31"/>
      <c r="W753" s="31"/>
    </row>
    <row r="754" spans="5:23"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31"/>
      <c r="V754" s="31"/>
      <c r="W754" s="31"/>
    </row>
    <row r="755" spans="5:23"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31"/>
      <c r="V755" s="31"/>
      <c r="W755" s="31"/>
    </row>
    <row r="756" spans="5:23"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31"/>
      <c r="V756" s="31"/>
      <c r="W756" s="31"/>
    </row>
    <row r="757" spans="5:23"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31"/>
      <c r="V757" s="31"/>
      <c r="W757" s="31"/>
    </row>
    <row r="758" spans="5:23"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31"/>
      <c r="V758" s="31"/>
      <c r="W758" s="31"/>
    </row>
    <row r="759" spans="5:23"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31"/>
      <c r="V759" s="31"/>
      <c r="W759" s="31"/>
    </row>
    <row r="760" spans="5:23"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31"/>
      <c r="V760" s="31"/>
      <c r="W760" s="31"/>
    </row>
    <row r="761" spans="5:23"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31"/>
      <c r="V761" s="31"/>
      <c r="W761" s="31"/>
    </row>
    <row r="762" spans="5:23"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31"/>
      <c r="V762" s="31"/>
      <c r="W762" s="31"/>
    </row>
    <row r="763" spans="5:23"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31"/>
      <c r="V763" s="31"/>
      <c r="W763" s="31"/>
    </row>
    <row r="764" spans="5:23"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31"/>
      <c r="V764" s="31"/>
      <c r="W764" s="31"/>
    </row>
    <row r="765" spans="5:23"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31"/>
      <c r="V765" s="31"/>
      <c r="W765" s="31"/>
    </row>
    <row r="766" spans="5:23"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31"/>
      <c r="V766" s="31"/>
      <c r="W766" s="31"/>
    </row>
    <row r="767" spans="5:23"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31"/>
      <c r="V767" s="31"/>
      <c r="W767" s="31"/>
    </row>
    <row r="768" spans="5:23"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31"/>
      <c r="V768" s="31"/>
      <c r="W768" s="31"/>
    </row>
    <row r="769" spans="5:23"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31"/>
      <c r="V769" s="31"/>
      <c r="W769" s="31"/>
    </row>
    <row r="770" spans="5:23"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31"/>
      <c r="V770" s="31"/>
      <c r="W770" s="31"/>
    </row>
    <row r="771" spans="5:23"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31"/>
      <c r="V771" s="31"/>
      <c r="W771" s="31"/>
    </row>
    <row r="772" spans="5:23"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31"/>
      <c r="V772" s="31"/>
      <c r="W772" s="31"/>
    </row>
    <row r="773" spans="5:23"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31"/>
      <c r="V773" s="31"/>
      <c r="W773" s="31"/>
    </row>
    <row r="774" spans="5:23"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31"/>
      <c r="V774" s="31"/>
      <c r="W774" s="31"/>
    </row>
    <row r="775" spans="5:23"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31"/>
      <c r="V775" s="31"/>
      <c r="W775" s="31"/>
    </row>
    <row r="776" spans="5:23"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31"/>
      <c r="V776" s="31"/>
      <c r="W776" s="31"/>
    </row>
    <row r="777" spans="5:23"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31"/>
      <c r="V777" s="31"/>
      <c r="W777" s="31"/>
    </row>
    <row r="778" spans="5:23"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31"/>
      <c r="V778" s="31"/>
      <c r="W778" s="31"/>
    </row>
    <row r="779" spans="5:23"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31"/>
      <c r="V779" s="31"/>
      <c r="W779" s="31"/>
    </row>
    <row r="780" spans="5:23"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31"/>
      <c r="V780" s="31"/>
      <c r="W780" s="31"/>
    </row>
    <row r="781" spans="5:23"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31"/>
      <c r="V781" s="31"/>
      <c r="W781" s="31"/>
    </row>
    <row r="782" spans="5:23"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31"/>
      <c r="V782" s="31"/>
      <c r="W782" s="31"/>
    </row>
    <row r="783" spans="5:23"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31"/>
      <c r="V783" s="31"/>
      <c r="W783" s="31"/>
    </row>
    <row r="784" spans="5:23"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31"/>
      <c r="V784" s="31"/>
      <c r="W784" s="31"/>
    </row>
    <row r="785" spans="5:23"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31"/>
      <c r="V785" s="31"/>
      <c r="W785" s="31"/>
    </row>
    <row r="786" spans="5:23"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31"/>
      <c r="V786" s="31"/>
      <c r="W786" s="31"/>
    </row>
    <row r="787" spans="5:23"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31"/>
      <c r="V787" s="31"/>
      <c r="W787" s="31"/>
    </row>
    <row r="788" spans="5:23"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31"/>
      <c r="V788" s="31"/>
      <c r="W788" s="31"/>
    </row>
    <row r="789" spans="5:23"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31"/>
      <c r="V789" s="31"/>
      <c r="W789" s="31"/>
    </row>
    <row r="790" spans="5:23"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31"/>
      <c r="V790" s="31"/>
      <c r="W790" s="31"/>
    </row>
    <row r="791" spans="5:23"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31"/>
      <c r="V791" s="31"/>
      <c r="W791" s="31"/>
    </row>
    <row r="792" spans="5:23"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31"/>
      <c r="V792" s="31"/>
      <c r="W792" s="31"/>
    </row>
    <row r="793" spans="5:23"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31"/>
      <c r="V793" s="31"/>
      <c r="W793" s="31"/>
    </row>
    <row r="794" spans="5:23"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31"/>
      <c r="V794" s="31"/>
      <c r="W794" s="31"/>
    </row>
    <row r="795" spans="5:23"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31"/>
      <c r="V795" s="31"/>
      <c r="W795" s="31"/>
    </row>
    <row r="796" spans="5:23"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31"/>
      <c r="V796" s="31"/>
      <c r="W796" s="31"/>
    </row>
    <row r="797" spans="5:23"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31"/>
      <c r="V797" s="31"/>
      <c r="W797" s="31"/>
    </row>
    <row r="798" spans="5:23"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31"/>
      <c r="V798" s="31"/>
      <c r="W798" s="31"/>
    </row>
    <row r="799" spans="5:23"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31"/>
      <c r="V799" s="31"/>
      <c r="W799" s="31"/>
    </row>
    <row r="800" spans="5:23"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31"/>
      <c r="V800" s="31"/>
      <c r="W800" s="31"/>
    </row>
    <row r="801" spans="5:23"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31"/>
      <c r="V801" s="31"/>
      <c r="W801" s="31"/>
    </row>
    <row r="802" spans="5:23"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31"/>
      <c r="V802" s="31"/>
      <c r="W802" s="31"/>
    </row>
    <row r="803" spans="5:23"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31"/>
      <c r="V803" s="31"/>
      <c r="W803" s="31"/>
    </row>
    <row r="804" spans="5:23"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31"/>
      <c r="V804" s="31"/>
      <c r="W804" s="31"/>
    </row>
    <row r="805" spans="5:23"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31"/>
      <c r="V805" s="31"/>
      <c r="W805" s="31"/>
    </row>
    <row r="806" spans="5:23"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31"/>
      <c r="V806" s="31"/>
      <c r="W806" s="31"/>
    </row>
    <row r="807" spans="5:23"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31"/>
      <c r="V807" s="31"/>
      <c r="W807" s="31"/>
    </row>
    <row r="808" spans="5:23"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31"/>
      <c r="V808" s="31"/>
      <c r="W808" s="31"/>
    </row>
    <row r="809" spans="5:23"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31"/>
      <c r="V809" s="31"/>
      <c r="W809" s="31"/>
    </row>
    <row r="810" spans="5:23"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31"/>
      <c r="V810" s="31"/>
      <c r="W810" s="31"/>
    </row>
    <row r="811" spans="5:23"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31"/>
      <c r="V811" s="31"/>
      <c r="W811" s="31"/>
    </row>
    <row r="812" spans="5:23"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31"/>
      <c r="V812" s="31"/>
      <c r="W812" s="31"/>
    </row>
    <row r="813" spans="5:23"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31"/>
      <c r="V813" s="31"/>
      <c r="W813" s="31"/>
    </row>
    <row r="814" spans="5:23"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31"/>
      <c r="V814" s="31"/>
      <c r="W814" s="31"/>
    </row>
    <row r="815" spans="5:23"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31"/>
      <c r="V815" s="31"/>
      <c r="W815" s="31"/>
    </row>
    <row r="816" spans="5:23"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31"/>
      <c r="V816" s="31"/>
      <c r="W816" s="31"/>
    </row>
    <row r="817" spans="5:23"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31"/>
      <c r="V817" s="31"/>
      <c r="W817" s="31"/>
    </row>
    <row r="818" spans="5:23"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31"/>
      <c r="V818" s="31"/>
      <c r="W818" s="31"/>
    </row>
    <row r="819" spans="5:23"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31"/>
      <c r="V819" s="31"/>
      <c r="W819" s="31"/>
    </row>
    <row r="820" spans="5:23"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31"/>
      <c r="V820" s="31"/>
      <c r="W820" s="31"/>
    </row>
    <row r="821" spans="5:23"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31"/>
      <c r="V821" s="31"/>
      <c r="W821" s="31"/>
    </row>
    <row r="822" spans="5:23"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31"/>
      <c r="V822" s="31"/>
      <c r="W822" s="31"/>
    </row>
    <row r="823" spans="5:23"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31"/>
      <c r="V823" s="31"/>
      <c r="W823" s="31"/>
    </row>
    <row r="824" spans="5:23"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31"/>
      <c r="V824" s="31"/>
      <c r="W824" s="31"/>
    </row>
    <row r="825" spans="5:23"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31"/>
      <c r="V825" s="31"/>
      <c r="W825" s="31"/>
    </row>
    <row r="826" spans="5:23"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31"/>
      <c r="V826" s="31"/>
      <c r="W826" s="31"/>
    </row>
    <row r="827" spans="5:23"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31"/>
      <c r="V827" s="31"/>
      <c r="W827" s="31"/>
    </row>
    <row r="828" spans="5:23"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31"/>
      <c r="V828" s="31"/>
      <c r="W828" s="31"/>
    </row>
    <row r="829" spans="5:23"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31"/>
      <c r="V829" s="31"/>
      <c r="W829" s="31"/>
    </row>
    <row r="830" spans="5:23"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31"/>
      <c r="V830" s="31"/>
      <c r="W830" s="31"/>
    </row>
    <row r="831" spans="5:23"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31"/>
      <c r="V831" s="31"/>
      <c r="W831" s="31"/>
    </row>
    <row r="832" spans="5:23"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31"/>
      <c r="V832" s="31"/>
      <c r="W832" s="31"/>
    </row>
    <row r="833" spans="5:23"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31"/>
      <c r="V833" s="31"/>
      <c r="W833" s="31"/>
    </row>
    <row r="834" spans="5:23"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31"/>
      <c r="V834" s="31"/>
      <c r="W834" s="31"/>
    </row>
    <row r="835" spans="5:23"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31"/>
      <c r="V835" s="31"/>
      <c r="W835" s="31"/>
    </row>
    <row r="836" spans="5:23"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31"/>
      <c r="V836" s="31"/>
      <c r="W836" s="31"/>
    </row>
    <row r="837" spans="5:23"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31"/>
      <c r="V837" s="31"/>
      <c r="W837" s="31"/>
    </row>
    <row r="838" spans="5:23"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31"/>
      <c r="V838" s="31"/>
      <c r="W838" s="31"/>
    </row>
    <row r="839" spans="5:23"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31"/>
      <c r="V839" s="31"/>
      <c r="W839" s="31"/>
    </row>
    <row r="840" spans="5:23"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31"/>
      <c r="V840" s="31"/>
      <c r="W840" s="31"/>
    </row>
    <row r="841" spans="5:23"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31"/>
      <c r="V841" s="31"/>
      <c r="W841" s="31"/>
    </row>
    <row r="842" spans="5:23"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31"/>
      <c r="V842" s="31"/>
      <c r="W842" s="31"/>
    </row>
    <row r="843" spans="5:23"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31"/>
      <c r="V843" s="31"/>
      <c r="W843" s="31"/>
    </row>
    <row r="844" spans="5:23"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31"/>
      <c r="V844" s="31"/>
      <c r="W844" s="31"/>
    </row>
    <row r="845" spans="5:23"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31"/>
      <c r="V845" s="31"/>
      <c r="W845" s="31"/>
    </row>
    <row r="846" spans="5:23"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31"/>
      <c r="V846" s="31"/>
      <c r="W846" s="31"/>
    </row>
    <row r="847" spans="5:23"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31"/>
      <c r="V847" s="31"/>
      <c r="W847" s="31"/>
    </row>
    <row r="848" spans="5:23"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31"/>
      <c r="V848" s="31"/>
      <c r="W848" s="31"/>
    </row>
    <row r="849" spans="5:23"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31"/>
      <c r="V849" s="31"/>
      <c r="W849" s="31"/>
    </row>
    <row r="850" spans="5:23"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31"/>
      <c r="V850" s="31"/>
      <c r="W850" s="31"/>
    </row>
    <row r="851" spans="5:23"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31"/>
      <c r="V851" s="31"/>
      <c r="W851" s="31"/>
    </row>
    <row r="852" spans="5:23"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31"/>
      <c r="V852" s="31"/>
      <c r="W852" s="31"/>
    </row>
    <row r="853" spans="5:23"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31"/>
      <c r="V853" s="31"/>
      <c r="W853" s="31"/>
    </row>
    <row r="854" spans="5:23"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31"/>
      <c r="V854" s="31"/>
      <c r="W854" s="31"/>
    </row>
    <row r="855" spans="5:23"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31"/>
      <c r="V855" s="31"/>
      <c r="W855" s="31"/>
    </row>
    <row r="856" spans="5:23"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31"/>
      <c r="V856" s="31"/>
      <c r="W856" s="31"/>
    </row>
    <row r="857" spans="5:23"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31"/>
      <c r="V857" s="31"/>
      <c r="W857" s="31"/>
    </row>
    <row r="858" spans="5:23"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31"/>
      <c r="V858" s="31"/>
      <c r="W858" s="31"/>
    </row>
    <row r="859" spans="5:23"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31"/>
      <c r="V859" s="31"/>
      <c r="W859" s="31"/>
    </row>
    <row r="860" spans="5:23"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31"/>
      <c r="V860" s="31"/>
      <c r="W860" s="31"/>
    </row>
    <row r="861" spans="5:23"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31"/>
      <c r="V861" s="31"/>
      <c r="W861" s="31"/>
    </row>
    <row r="862" spans="5:23"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31"/>
      <c r="V862" s="31"/>
      <c r="W862" s="31"/>
    </row>
    <row r="863" spans="5:23"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31"/>
      <c r="V863" s="31"/>
      <c r="W863" s="31"/>
    </row>
    <row r="864" spans="5:23"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31"/>
      <c r="V864" s="31"/>
      <c r="W864" s="31"/>
    </row>
    <row r="865" spans="5:23"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31"/>
      <c r="V865" s="31"/>
      <c r="W865" s="31"/>
    </row>
    <row r="866" spans="5:23"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31"/>
      <c r="V866" s="31"/>
      <c r="W866" s="31"/>
    </row>
    <row r="867" spans="5:23"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31"/>
      <c r="V867" s="31"/>
      <c r="W867" s="31"/>
    </row>
    <row r="868" spans="5:23"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31"/>
      <c r="V868" s="31"/>
      <c r="W868" s="31"/>
    </row>
    <row r="869" spans="5:23"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31"/>
      <c r="V869" s="31"/>
      <c r="W869" s="31"/>
    </row>
    <row r="870" spans="5:23"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31"/>
      <c r="V870" s="31"/>
      <c r="W870" s="31"/>
    </row>
    <row r="871" spans="5:23"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31"/>
      <c r="V871" s="31"/>
      <c r="W871" s="31"/>
    </row>
    <row r="872" spans="5:23"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31"/>
      <c r="V872" s="31"/>
      <c r="W872" s="31"/>
    </row>
    <row r="873" spans="5:23"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31"/>
      <c r="V873" s="31"/>
      <c r="W873" s="31"/>
    </row>
    <row r="874" spans="5:23"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31"/>
      <c r="V874" s="31"/>
      <c r="W874" s="31"/>
    </row>
    <row r="875" spans="5:23"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31"/>
      <c r="V875" s="31"/>
      <c r="W875" s="31"/>
    </row>
    <row r="876" spans="5:23"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31"/>
      <c r="V876" s="31"/>
      <c r="W876" s="31"/>
    </row>
    <row r="877" spans="5:23"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31"/>
      <c r="V877" s="31"/>
      <c r="W877" s="31"/>
    </row>
    <row r="878" spans="5:23"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31"/>
      <c r="V878" s="31"/>
      <c r="W878" s="31"/>
    </row>
    <row r="879" spans="5:23"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31"/>
      <c r="V879" s="31"/>
      <c r="W879" s="31"/>
    </row>
    <row r="880" spans="5:23"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31"/>
      <c r="V880" s="31"/>
      <c r="W880" s="31"/>
    </row>
    <row r="881" spans="5:23"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31"/>
      <c r="V881" s="31"/>
      <c r="W881" s="31"/>
    </row>
    <row r="882" spans="5:23"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31"/>
      <c r="V882" s="31"/>
      <c r="W882" s="31"/>
    </row>
    <row r="883" spans="5:23"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31"/>
      <c r="V883" s="31"/>
      <c r="W883" s="31"/>
    </row>
    <row r="884" spans="5:23"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31"/>
      <c r="V884" s="31"/>
      <c r="W884" s="31"/>
    </row>
    <row r="885" spans="5:23"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31"/>
      <c r="V885" s="31"/>
      <c r="W885" s="31"/>
    </row>
    <row r="886" spans="5:23"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31"/>
      <c r="V886" s="31"/>
      <c r="W886" s="31"/>
    </row>
    <row r="887" spans="5:23"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31"/>
      <c r="V887" s="31"/>
      <c r="W887" s="31"/>
    </row>
    <row r="888" spans="5:23"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31"/>
      <c r="V888" s="31"/>
      <c r="W888" s="31"/>
    </row>
    <row r="889" spans="5:23"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31"/>
      <c r="V889" s="31"/>
      <c r="W889" s="31"/>
    </row>
    <row r="890" spans="5:23"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31"/>
      <c r="V890" s="31"/>
      <c r="W890" s="31"/>
    </row>
    <row r="891" spans="5:23"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31"/>
      <c r="V891" s="31"/>
      <c r="W891" s="31"/>
    </row>
    <row r="892" spans="5:23"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31"/>
      <c r="V892" s="31"/>
      <c r="W892" s="31"/>
    </row>
    <row r="893" spans="5:23"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31"/>
      <c r="V893" s="31"/>
      <c r="W893" s="31"/>
    </row>
    <row r="894" spans="5:23"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31"/>
      <c r="V894" s="31"/>
      <c r="W894" s="31"/>
    </row>
    <row r="895" spans="5:23"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31"/>
      <c r="V895" s="31"/>
      <c r="W895" s="31"/>
    </row>
    <row r="896" spans="5:23"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31"/>
      <c r="V896" s="31"/>
      <c r="W896" s="31"/>
    </row>
    <row r="897" spans="5:23"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31"/>
      <c r="V897" s="31"/>
      <c r="W897" s="31"/>
    </row>
    <row r="898" spans="5:23"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31"/>
      <c r="V898" s="31"/>
      <c r="W898" s="31"/>
    </row>
    <row r="899" spans="5:23"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31"/>
      <c r="V899" s="31"/>
      <c r="W899" s="31"/>
    </row>
    <row r="900" spans="5:23"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31"/>
      <c r="V900" s="31"/>
      <c r="W900" s="31"/>
    </row>
    <row r="901" spans="5:23"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31"/>
      <c r="V901" s="31"/>
      <c r="W901" s="31"/>
    </row>
    <row r="902" spans="5:23"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31"/>
      <c r="V902" s="31"/>
      <c r="W902" s="31"/>
    </row>
    <row r="903" spans="5:23"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31"/>
      <c r="V903" s="31"/>
      <c r="W903" s="31"/>
    </row>
    <row r="904" spans="5:23"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31"/>
      <c r="V904" s="31"/>
      <c r="W904" s="31"/>
    </row>
    <row r="905" spans="5:23"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31"/>
      <c r="V905" s="31"/>
      <c r="W905" s="31"/>
    </row>
    <row r="906" spans="5:23"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31"/>
      <c r="V906" s="31"/>
      <c r="W906" s="31"/>
    </row>
    <row r="907" spans="5:23"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31"/>
      <c r="V907" s="31"/>
      <c r="W907" s="31"/>
    </row>
    <row r="908" spans="5:23"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31"/>
      <c r="V908" s="31"/>
      <c r="W908" s="31"/>
    </row>
    <row r="909" spans="5:23"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31"/>
      <c r="V909" s="31"/>
      <c r="W909" s="31"/>
    </row>
    <row r="910" spans="5:23"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31"/>
      <c r="V910" s="31"/>
      <c r="W910" s="31"/>
    </row>
    <row r="911" spans="5:23"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31"/>
      <c r="V911" s="31"/>
      <c r="W911" s="31"/>
    </row>
    <row r="912" spans="5:23"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31"/>
      <c r="V912" s="31"/>
      <c r="W912" s="31"/>
    </row>
    <row r="913" spans="5:23"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31"/>
      <c r="V913" s="31"/>
      <c r="W913" s="31"/>
    </row>
    <row r="914" spans="5:23"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31"/>
      <c r="V914" s="31"/>
      <c r="W914" s="31"/>
    </row>
    <row r="915" spans="5:23"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31"/>
      <c r="V915" s="31"/>
      <c r="W915" s="31"/>
    </row>
    <row r="916" spans="5:23"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31"/>
      <c r="V916" s="31"/>
      <c r="W916" s="31"/>
    </row>
    <row r="917" spans="5:23"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31"/>
      <c r="V917" s="31"/>
      <c r="W917" s="31"/>
    </row>
    <row r="918" spans="5:23"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31"/>
      <c r="V918" s="31"/>
      <c r="W918" s="31"/>
    </row>
    <row r="919" spans="5:23"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31"/>
      <c r="V919" s="31"/>
      <c r="W919" s="31"/>
    </row>
    <row r="920" spans="5:23"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31"/>
      <c r="V920" s="31"/>
      <c r="W920" s="31"/>
    </row>
    <row r="921" spans="5:23"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31"/>
      <c r="V921" s="31"/>
      <c r="W921" s="31"/>
    </row>
    <row r="922" spans="5:23"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31"/>
      <c r="V922" s="31"/>
      <c r="W922" s="31"/>
    </row>
    <row r="923" spans="5:23"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31"/>
      <c r="V923" s="31"/>
      <c r="W923" s="31"/>
    </row>
    <row r="924" spans="5:23"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31"/>
      <c r="V924" s="31"/>
      <c r="W924" s="31"/>
    </row>
    <row r="925" spans="5:23"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31"/>
      <c r="V925" s="31"/>
      <c r="W925" s="31"/>
    </row>
    <row r="926" spans="5:23"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31"/>
      <c r="V926" s="31"/>
      <c r="W926" s="31"/>
    </row>
    <row r="927" spans="5:23"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31"/>
      <c r="V927" s="31"/>
      <c r="W927" s="31"/>
    </row>
    <row r="928" spans="5:23"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31"/>
      <c r="V928" s="31"/>
      <c r="W928" s="31"/>
    </row>
    <row r="929" spans="5:23"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31"/>
      <c r="V929" s="31"/>
      <c r="W929" s="31"/>
    </row>
    <row r="930" spans="5:23"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31"/>
      <c r="V930" s="31"/>
      <c r="W930" s="31"/>
    </row>
    <row r="931" spans="5:23"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31"/>
      <c r="V931" s="31"/>
      <c r="W931" s="31"/>
    </row>
    <row r="932" spans="5:23"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31"/>
      <c r="V932" s="31"/>
      <c r="W932" s="31"/>
    </row>
    <row r="933" spans="5:23"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31"/>
      <c r="V933" s="31"/>
      <c r="W933" s="31"/>
    </row>
    <row r="934" spans="5:23"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31"/>
      <c r="V934" s="31"/>
      <c r="W934" s="31"/>
    </row>
    <row r="935" spans="5:23"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31"/>
      <c r="V935" s="31"/>
      <c r="W935" s="31"/>
    </row>
    <row r="936" spans="5:23"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31"/>
      <c r="V936" s="31"/>
      <c r="W936" s="31"/>
    </row>
    <row r="937" spans="5:23"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31"/>
      <c r="V937" s="31"/>
      <c r="W937" s="31"/>
    </row>
    <row r="938" spans="5:23"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31"/>
      <c r="V938" s="31"/>
      <c r="W938" s="31"/>
    </row>
    <row r="939" spans="5:23"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31"/>
      <c r="V939" s="31"/>
      <c r="W939" s="31"/>
    </row>
    <row r="940" spans="5:23"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31"/>
      <c r="V940" s="31"/>
      <c r="W940" s="31"/>
    </row>
    <row r="941" spans="5:23"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31"/>
      <c r="V941" s="31"/>
      <c r="W941" s="31"/>
    </row>
    <row r="942" spans="5:23"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31"/>
      <c r="V942" s="31"/>
      <c r="W942" s="31"/>
    </row>
    <row r="943" spans="5:23"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31"/>
      <c r="V943" s="31"/>
      <c r="W943" s="31"/>
    </row>
    <row r="944" spans="5:23"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31"/>
      <c r="V944" s="31"/>
      <c r="W944" s="31"/>
    </row>
    <row r="945" spans="5:23"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31"/>
      <c r="V945" s="31"/>
      <c r="W945" s="31"/>
    </row>
    <row r="946" spans="5:23"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31"/>
      <c r="V946" s="31"/>
      <c r="W946" s="31"/>
    </row>
    <row r="947" spans="5:23"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31"/>
      <c r="V947" s="31"/>
      <c r="W947" s="31"/>
    </row>
    <row r="948" spans="5:23"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31"/>
      <c r="V948" s="31"/>
      <c r="W948" s="31"/>
    </row>
    <row r="949" spans="5:23"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31"/>
      <c r="V949" s="31"/>
      <c r="W949" s="31"/>
    </row>
    <row r="950" spans="5:23"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31"/>
      <c r="V950" s="31"/>
      <c r="W950" s="31"/>
    </row>
    <row r="951" spans="5:23"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31"/>
      <c r="V951" s="31"/>
      <c r="W951" s="31"/>
    </row>
    <row r="952" spans="5:23"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31"/>
      <c r="V952" s="31"/>
      <c r="W952" s="31"/>
    </row>
    <row r="953" spans="5:23"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31"/>
      <c r="V953" s="31"/>
      <c r="W953" s="31"/>
    </row>
    <row r="954" spans="5:23"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31"/>
      <c r="V954" s="31"/>
      <c r="W954" s="31"/>
    </row>
    <row r="955" spans="5:23"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31"/>
      <c r="V955" s="31"/>
      <c r="W955" s="31"/>
    </row>
    <row r="956" spans="5:23"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31"/>
      <c r="V956" s="31"/>
      <c r="W956" s="31"/>
    </row>
    <row r="957" spans="5:23"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31"/>
      <c r="V957" s="31"/>
      <c r="W957" s="31"/>
    </row>
    <row r="958" spans="5:23"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31"/>
      <c r="V958" s="31"/>
      <c r="W958" s="31"/>
    </row>
    <row r="959" spans="5:23"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31"/>
      <c r="V959" s="31"/>
      <c r="W959" s="31"/>
    </row>
    <row r="960" spans="5:23"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31"/>
      <c r="V960" s="31"/>
      <c r="W960" s="31"/>
    </row>
    <row r="961" spans="5:23"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31"/>
      <c r="V961" s="31"/>
      <c r="W961" s="31"/>
    </row>
    <row r="962" spans="5:23"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31"/>
      <c r="V962" s="31"/>
      <c r="W962" s="31"/>
    </row>
    <row r="963" spans="5:23"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31"/>
      <c r="V963" s="31"/>
      <c r="W963" s="31"/>
    </row>
    <row r="964" spans="5:23"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31"/>
      <c r="V964" s="31"/>
      <c r="W964" s="31"/>
    </row>
    <row r="965" spans="5:23"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31"/>
      <c r="V965" s="31"/>
      <c r="W965" s="31"/>
    </row>
    <row r="966" spans="5:23"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31"/>
      <c r="V966" s="31"/>
      <c r="W966" s="31"/>
    </row>
    <row r="967" spans="5:23"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31"/>
      <c r="V967" s="31"/>
      <c r="W967" s="31"/>
    </row>
    <row r="968" spans="5:23"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31"/>
      <c r="V968" s="31"/>
      <c r="W968" s="31"/>
    </row>
    <row r="969" spans="5:23"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31"/>
      <c r="V969" s="31"/>
      <c r="W969" s="31"/>
    </row>
    <row r="970" spans="5:23"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31"/>
      <c r="V970" s="31"/>
      <c r="W970" s="31"/>
    </row>
    <row r="971" spans="5:23"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31"/>
      <c r="V971" s="31"/>
      <c r="W971" s="31"/>
    </row>
    <row r="972" spans="5:23"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31"/>
      <c r="V972" s="31"/>
      <c r="W972" s="31"/>
    </row>
    <row r="973" spans="5:23"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31"/>
      <c r="V973" s="31"/>
      <c r="W973" s="31"/>
    </row>
    <row r="974" spans="5:23"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31"/>
      <c r="V974" s="31"/>
      <c r="W974" s="31"/>
    </row>
    <row r="975" spans="5:23"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31"/>
      <c r="V975" s="31"/>
      <c r="W975" s="31"/>
    </row>
    <row r="976" spans="5:23"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31"/>
      <c r="V976" s="31"/>
      <c r="W976" s="31"/>
    </row>
    <row r="977" spans="5:23"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31"/>
      <c r="V977" s="31"/>
      <c r="W977" s="31"/>
    </row>
    <row r="978" spans="5:23"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31"/>
      <c r="V978" s="31"/>
      <c r="W978" s="31"/>
    </row>
    <row r="979" spans="5:23"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31"/>
      <c r="V979" s="31"/>
      <c r="W979" s="31"/>
    </row>
    <row r="980" spans="5:23"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31"/>
      <c r="V980" s="31"/>
      <c r="W980" s="31"/>
    </row>
    <row r="981" spans="5:23"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31"/>
      <c r="V981" s="31"/>
      <c r="W981" s="31"/>
    </row>
    <row r="982" spans="5:23"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31"/>
      <c r="V982" s="31"/>
      <c r="W982" s="31"/>
    </row>
    <row r="983" spans="5:23"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31"/>
      <c r="V983" s="31"/>
      <c r="W983" s="31"/>
    </row>
    <row r="984" spans="5:23"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31"/>
      <c r="V984" s="31"/>
      <c r="W984" s="31"/>
    </row>
    <row r="985" spans="5:23"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31"/>
      <c r="V985" s="31"/>
      <c r="W985" s="31"/>
    </row>
    <row r="986" spans="5:23"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31"/>
      <c r="V986" s="31"/>
      <c r="W986" s="31"/>
    </row>
    <row r="987" spans="5:23"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31"/>
      <c r="V987" s="31"/>
      <c r="W987" s="31"/>
    </row>
  </sheetData>
  <autoFilter ref="A8:X127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sortState ref="A9:AV119">
      <sortCondition ref="A7:A34"/>
    </sortState>
  </autoFilter>
  <mergeCells count="34">
    <mergeCell ref="H5:H6"/>
    <mergeCell ref="C5:C6"/>
    <mergeCell ref="I6:I7"/>
    <mergeCell ref="J6:J7"/>
    <mergeCell ref="U2:X2"/>
    <mergeCell ref="K6:K7"/>
    <mergeCell ref="R5:T5"/>
    <mergeCell ref="R6:R7"/>
    <mergeCell ref="S6:S7"/>
    <mergeCell ref="T6:T7"/>
    <mergeCell ref="L6:L7"/>
    <mergeCell ref="M6:M7"/>
    <mergeCell ref="U6:U7"/>
    <mergeCell ref="A3:AA3"/>
    <mergeCell ref="A5:A7"/>
    <mergeCell ref="B5:B7"/>
    <mergeCell ref="G5:G7"/>
    <mergeCell ref="X5:X7"/>
    <mergeCell ref="B127:W127"/>
    <mergeCell ref="U5:W5"/>
    <mergeCell ref="L5:N5"/>
    <mergeCell ref="O5:Q5"/>
    <mergeCell ref="B126:X126"/>
    <mergeCell ref="B124:X124"/>
    <mergeCell ref="E5:E6"/>
    <mergeCell ref="D5:D6"/>
    <mergeCell ref="I5:K5"/>
    <mergeCell ref="V6:V7"/>
    <mergeCell ref="W6:W7"/>
    <mergeCell ref="Q6:Q7"/>
    <mergeCell ref="N6:N7"/>
    <mergeCell ref="O6:O7"/>
    <mergeCell ref="P6:P7"/>
    <mergeCell ref="F5:F7"/>
  </mergeCells>
  <printOptions horizontalCentered="1"/>
  <pageMargins left="0" right="0" top="0" bottom="0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2018-07-11T17:21:25Z</dcterms:modified>
</cp:coreProperties>
</file>